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392 Автозапчасти\ЗК СКС-2392\Приложение 7 Обоснование НМЦ\"/>
    </mc:Choice>
  </mc:AlternateContent>
  <bookViews>
    <workbookView xWindow="0" yWindow="0" windowWidth="38400" windowHeight="171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Обоснование!$A$17:$AD$382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Обоснование!$A$1:$AD$404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381" i="1" l="1"/>
  <c r="AB381" i="1"/>
  <c r="AD381" i="1" s="1"/>
  <c r="AA381" i="1"/>
  <c r="AC380" i="1"/>
  <c r="AB380" i="1"/>
  <c r="AD380" i="1" s="1"/>
  <c r="AA380" i="1"/>
  <c r="AC379" i="1"/>
  <c r="AB379" i="1"/>
  <c r="AD379" i="1" s="1"/>
  <c r="AA379" i="1"/>
  <c r="AC378" i="1"/>
  <c r="AB378" i="1"/>
  <c r="AD378" i="1" s="1"/>
  <c r="AA378" i="1"/>
  <c r="AC377" i="1"/>
  <c r="AB377" i="1"/>
  <c r="AD377" i="1" s="1"/>
  <c r="AA377" i="1"/>
  <c r="AC376" i="1"/>
  <c r="AB376" i="1"/>
  <c r="AD376" i="1" s="1"/>
  <c r="AA376" i="1"/>
  <c r="AC375" i="1"/>
  <c r="AB375" i="1"/>
  <c r="AD375" i="1" s="1"/>
  <c r="AA375" i="1"/>
  <c r="AC374" i="1"/>
  <c r="AB374" i="1"/>
  <c r="AD374" i="1" s="1"/>
  <c r="AA374" i="1"/>
  <c r="AC373" i="1"/>
  <c r="AB373" i="1"/>
  <c r="AD373" i="1" s="1"/>
  <c r="AA373" i="1"/>
  <c r="AC372" i="1"/>
  <c r="AB372" i="1"/>
  <c r="AD372" i="1" s="1"/>
  <c r="AA372" i="1"/>
  <c r="AC371" i="1"/>
  <c r="AB371" i="1"/>
  <c r="AD371" i="1" s="1"/>
  <c r="AA371" i="1"/>
  <c r="AC370" i="1"/>
  <c r="AB370" i="1"/>
  <c r="AD370" i="1" s="1"/>
  <c r="AA370" i="1"/>
  <c r="AC369" i="1"/>
  <c r="AB369" i="1"/>
  <c r="AD369" i="1" s="1"/>
  <c r="AA369" i="1"/>
  <c r="AC368" i="1"/>
  <c r="AB368" i="1"/>
  <c r="AD368" i="1" s="1"/>
  <c r="AA368" i="1"/>
  <c r="AC367" i="1"/>
  <c r="AB367" i="1"/>
  <c r="AD367" i="1" s="1"/>
  <c r="AA367" i="1"/>
  <c r="AC366" i="1"/>
  <c r="AB366" i="1"/>
  <c r="AD366" i="1" s="1"/>
  <c r="AA366" i="1"/>
  <c r="AC365" i="1"/>
  <c r="AB365" i="1"/>
  <c r="AD365" i="1" s="1"/>
  <c r="AA365" i="1"/>
  <c r="AC364" i="1"/>
  <c r="AB364" i="1"/>
  <c r="AD364" i="1" s="1"/>
  <c r="AA364" i="1"/>
  <c r="AC363" i="1"/>
  <c r="AB363" i="1"/>
  <c r="AD363" i="1" s="1"/>
  <c r="AA363" i="1"/>
  <c r="AC362" i="1"/>
  <c r="AB362" i="1"/>
  <c r="AD362" i="1" s="1"/>
  <c r="AA362" i="1"/>
  <c r="AC361" i="1"/>
  <c r="AB361" i="1"/>
  <c r="AD361" i="1" s="1"/>
  <c r="AA361" i="1"/>
  <c r="AC360" i="1"/>
  <c r="AB360" i="1"/>
  <c r="AD360" i="1" s="1"/>
  <c r="AA360" i="1"/>
  <c r="AC359" i="1"/>
  <c r="AB359" i="1"/>
  <c r="AD359" i="1" s="1"/>
  <c r="AA359" i="1"/>
  <c r="AC358" i="1"/>
  <c r="AB358" i="1"/>
  <c r="AD358" i="1" s="1"/>
  <c r="AA358" i="1"/>
  <c r="AC357" i="1"/>
  <c r="AB357" i="1"/>
  <c r="AD357" i="1" s="1"/>
  <c r="AA357" i="1"/>
  <c r="AC356" i="1"/>
  <c r="AB356" i="1"/>
  <c r="AD356" i="1" s="1"/>
  <c r="AA356" i="1"/>
  <c r="AC355" i="1"/>
  <c r="AB355" i="1"/>
  <c r="AD355" i="1" s="1"/>
  <c r="AA355" i="1"/>
  <c r="AC354" i="1"/>
  <c r="AB354" i="1"/>
  <c r="AD354" i="1" s="1"/>
  <c r="AA354" i="1"/>
  <c r="AC353" i="1"/>
  <c r="AB353" i="1"/>
  <c r="AD353" i="1" s="1"/>
  <c r="AA353" i="1"/>
  <c r="AC352" i="1"/>
  <c r="AB352" i="1"/>
  <c r="AD352" i="1" s="1"/>
  <c r="AA352" i="1"/>
  <c r="AC351" i="1"/>
  <c r="AB351" i="1"/>
  <c r="AD351" i="1" s="1"/>
  <c r="AA351" i="1"/>
  <c r="AC350" i="1"/>
  <c r="AB350" i="1"/>
  <c r="AD350" i="1" s="1"/>
  <c r="AA350" i="1"/>
  <c r="AC349" i="1"/>
  <c r="AB349" i="1"/>
  <c r="AD349" i="1" s="1"/>
  <c r="AA349" i="1"/>
  <c r="AC348" i="1"/>
  <c r="AB348" i="1"/>
  <c r="AD348" i="1" s="1"/>
  <c r="AA348" i="1"/>
  <c r="AC347" i="1"/>
  <c r="AB347" i="1"/>
  <c r="AD347" i="1" s="1"/>
  <c r="AA347" i="1"/>
  <c r="AC346" i="1"/>
  <c r="AB346" i="1"/>
  <c r="AD346" i="1" s="1"/>
  <c r="AA346" i="1"/>
  <c r="AC345" i="1"/>
  <c r="AB345" i="1"/>
  <c r="AD345" i="1" s="1"/>
  <c r="AA345" i="1"/>
  <c r="AC344" i="1"/>
  <c r="AB344" i="1"/>
  <c r="AD344" i="1" s="1"/>
  <c r="AA344" i="1"/>
  <c r="AC343" i="1"/>
  <c r="AB343" i="1"/>
  <c r="AD343" i="1" s="1"/>
  <c r="AA343" i="1"/>
  <c r="AC342" i="1"/>
  <c r="AB342" i="1"/>
  <c r="AD342" i="1" s="1"/>
  <c r="AA342" i="1"/>
  <c r="AC341" i="1"/>
  <c r="AB341" i="1"/>
  <c r="AD341" i="1" s="1"/>
  <c r="AA341" i="1"/>
  <c r="AC340" i="1"/>
  <c r="AB340" i="1"/>
  <c r="AD340" i="1" s="1"/>
  <c r="AA340" i="1"/>
  <c r="AC339" i="1"/>
  <c r="AB339" i="1"/>
  <c r="AD339" i="1" s="1"/>
  <c r="AA339" i="1"/>
  <c r="AC338" i="1"/>
  <c r="AB338" i="1"/>
  <c r="AD338" i="1" s="1"/>
  <c r="AA338" i="1"/>
  <c r="AC337" i="1"/>
  <c r="AB337" i="1"/>
  <c r="AD337" i="1" s="1"/>
  <c r="AA337" i="1"/>
  <c r="AC336" i="1"/>
  <c r="AB336" i="1"/>
  <c r="AD336" i="1" s="1"/>
  <c r="AA336" i="1"/>
  <c r="AC335" i="1"/>
  <c r="AB335" i="1"/>
  <c r="AD335" i="1" s="1"/>
  <c r="AA335" i="1"/>
  <c r="AC334" i="1"/>
  <c r="AB334" i="1"/>
  <c r="AD334" i="1" s="1"/>
  <c r="AA334" i="1"/>
  <c r="AC333" i="1"/>
  <c r="AB333" i="1"/>
  <c r="AD333" i="1" s="1"/>
  <c r="AA333" i="1"/>
  <c r="AC332" i="1"/>
  <c r="AB332" i="1"/>
  <c r="AD332" i="1" s="1"/>
  <c r="AA332" i="1"/>
  <c r="AC331" i="1"/>
  <c r="AB331" i="1"/>
  <c r="AD331" i="1" s="1"/>
  <c r="AA331" i="1"/>
  <c r="AC330" i="1"/>
  <c r="AB330" i="1"/>
  <c r="AD330" i="1" s="1"/>
  <c r="AA330" i="1"/>
  <c r="AC329" i="1"/>
  <c r="AB329" i="1"/>
  <c r="AD329" i="1" s="1"/>
  <c r="AA329" i="1"/>
  <c r="AC328" i="1"/>
  <c r="AB328" i="1"/>
  <c r="AD328" i="1" s="1"/>
  <c r="AA328" i="1"/>
  <c r="AC327" i="1"/>
  <c r="AB327" i="1"/>
  <c r="AD327" i="1" s="1"/>
  <c r="AA327" i="1"/>
  <c r="AC326" i="1"/>
  <c r="AB326" i="1"/>
  <c r="AD326" i="1" s="1"/>
  <c r="AA326" i="1"/>
  <c r="AC325" i="1"/>
  <c r="AB325" i="1"/>
  <c r="AD325" i="1" s="1"/>
  <c r="AA325" i="1"/>
  <c r="AC324" i="1"/>
  <c r="AB324" i="1"/>
  <c r="AD324" i="1" s="1"/>
  <c r="AA324" i="1"/>
  <c r="AC323" i="1"/>
  <c r="AB323" i="1"/>
  <c r="AD323" i="1" s="1"/>
  <c r="AA323" i="1"/>
  <c r="AC322" i="1"/>
  <c r="AB322" i="1"/>
  <c r="AD322" i="1" s="1"/>
  <c r="AA322" i="1"/>
  <c r="AC321" i="1"/>
  <c r="AB321" i="1"/>
  <c r="AD321" i="1" s="1"/>
  <c r="AA321" i="1"/>
  <c r="AC320" i="1"/>
  <c r="AB320" i="1"/>
  <c r="AD320" i="1" s="1"/>
  <c r="AA320" i="1"/>
  <c r="AC319" i="1"/>
  <c r="AB319" i="1"/>
  <c r="AD319" i="1" s="1"/>
  <c r="AA319" i="1"/>
  <c r="AC318" i="1"/>
  <c r="AB318" i="1"/>
  <c r="AD318" i="1" s="1"/>
  <c r="AA318" i="1"/>
  <c r="AC317" i="1"/>
  <c r="AB317" i="1"/>
  <c r="AD317" i="1" s="1"/>
  <c r="AA317" i="1"/>
  <c r="AC316" i="1"/>
  <c r="AB316" i="1"/>
  <c r="AD316" i="1" s="1"/>
  <c r="AA316" i="1"/>
  <c r="AC315" i="1"/>
  <c r="AB315" i="1"/>
  <c r="AD315" i="1" s="1"/>
  <c r="AA315" i="1"/>
  <c r="AC314" i="1"/>
  <c r="AB314" i="1"/>
  <c r="AD314" i="1" s="1"/>
  <c r="AA314" i="1"/>
  <c r="AC313" i="1"/>
  <c r="AB313" i="1"/>
  <c r="AD313" i="1" s="1"/>
  <c r="AA313" i="1"/>
  <c r="AC312" i="1"/>
  <c r="AB312" i="1"/>
  <c r="AD312" i="1" s="1"/>
  <c r="AA312" i="1"/>
  <c r="AC311" i="1"/>
  <c r="AB311" i="1"/>
  <c r="AD311" i="1" s="1"/>
  <c r="AA311" i="1"/>
  <c r="AC310" i="1"/>
  <c r="AB310" i="1"/>
  <c r="AD310" i="1" s="1"/>
  <c r="AA310" i="1"/>
  <c r="AC309" i="1"/>
  <c r="AB309" i="1"/>
  <c r="AD309" i="1" s="1"/>
  <c r="AA309" i="1"/>
  <c r="AC308" i="1"/>
  <c r="AB308" i="1"/>
  <c r="AD308" i="1" s="1"/>
  <c r="AA308" i="1"/>
  <c r="AC307" i="1"/>
  <c r="AB307" i="1"/>
  <c r="AD307" i="1" s="1"/>
  <c r="AA307" i="1"/>
  <c r="AC306" i="1"/>
  <c r="AB306" i="1"/>
  <c r="AD306" i="1" s="1"/>
  <c r="AA306" i="1"/>
  <c r="AC305" i="1"/>
  <c r="AB305" i="1"/>
  <c r="AD305" i="1" s="1"/>
  <c r="AA305" i="1"/>
  <c r="AC304" i="1"/>
  <c r="AB304" i="1"/>
  <c r="AD304" i="1" s="1"/>
  <c r="AA304" i="1"/>
  <c r="AC303" i="1"/>
  <c r="AB303" i="1"/>
  <c r="AD303" i="1" s="1"/>
  <c r="AA303" i="1"/>
  <c r="AC302" i="1"/>
  <c r="AB302" i="1"/>
  <c r="AD302" i="1" s="1"/>
  <c r="AA302" i="1"/>
  <c r="AC301" i="1"/>
  <c r="AB301" i="1"/>
  <c r="AD301" i="1" s="1"/>
  <c r="AA301" i="1"/>
  <c r="AC300" i="1"/>
  <c r="AB300" i="1"/>
  <c r="AD300" i="1" s="1"/>
  <c r="AA300" i="1"/>
  <c r="AC299" i="1"/>
  <c r="AB299" i="1"/>
  <c r="AD299" i="1" s="1"/>
  <c r="AA299" i="1"/>
  <c r="AC298" i="1"/>
  <c r="AB298" i="1"/>
  <c r="AD298" i="1" s="1"/>
  <c r="AA298" i="1"/>
  <c r="AC297" i="1"/>
  <c r="AB297" i="1"/>
  <c r="AD297" i="1" s="1"/>
  <c r="AA297" i="1"/>
  <c r="AC296" i="1"/>
  <c r="AB296" i="1"/>
  <c r="AD296" i="1" s="1"/>
  <c r="AA296" i="1"/>
  <c r="AC295" i="1"/>
  <c r="AB295" i="1"/>
  <c r="AD295" i="1" s="1"/>
  <c r="AA295" i="1"/>
  <c r="AC294" i="1"/>
  <c r="AB294" i="1"/>
  <c r="AD294" i="1" s="1"/>
  <c r="AA294" i="1"/>
  <c r="AC293" i="1"/>
  <c r="AB293" i="1"/>
  <c r="AD293" i="1" s="1"/>
  <c r="AA293" i="1"/>
  <c r="AC292" i="1"/>
  <c r="AB292" i="1"/>
  <c r="AD292" i="1" s="1"/>
  <c r="AA292" i="1"/>
  <c r="AC291" i="1"/>
  <c r="AB291" i="1"/>
  <c r="AD291" i="1" s="1"/>
  <c r="AA291" i="1"/>
  <c r="AC290" i="1"/>
  <c r="AB290" i="1"/>
  <c r="AD290" i="1" s="1"/>
  <c r="AA290" i="1"/>
  <c r="AC289" i="1"/>
  <c r="AB289" i="1"/>
  <c r="AD289" i="1" s="1"/>
  <c r="AA289" i="1"/>
  <c r="AC288" i="1"/>
  <c r="AB288" i="1"/>
  <c r="AD288" i="1" s="1"/>
  <c r="AA288" i="1"/>
  <c r="AC287" i="1"/>
  <c r="AB287" i="1"/>
  <c r="AD287" i="1" s="1"/>
  <c r="AA287" i="1"/>
  <c r="AC286" i="1"/>
  <c r="AB286" i="1"/>
  <c r="AD286" i="1" s="1"/>
  <c r="AA286" i="1"/>
  <c r="AC285" i="1"/>
  <c r="AB285" i="1"/>
  <c r="AD285" i="1" s="1"/>
  <c r="AA285" i="1"/>
  <c r="AC284" i="1"/>
  <c r="AB284" i="1"/>
  <c r="AD284" i="1" s="1"/>
  <c r="AA284" i="1"/>
  <c r="AC283" i="1"/>
  <c r="AB283" i="1"/>
  <c r="AD283" i="1" s="1"/>
  <c r="AA283" i="1"/>
  <c r="AC282" i="1"/>
  <c r="AB282" i="1"/>
  <c r="AD282" i="1" s="1"/>
  <c r="AA282" i="1"/>
  <c r="AC281" i="1"/>
  <c r="AB281" i="1"/>
  <c r="AD281" i="1" s="1"/>
  <c r="AA281" i="1"/>
  <c r="AC280" i="1"/>
  <c r="AB280" i="1"/>
  <c r="AD280" i="1" s="1"/>
  <c r="AA280" i="1"/>
  <c r="AC279" i="1"/>
  <c r="AB279" i="1"/>
  <c r="AD279" i="1" s="1"/>
  <c r="AA279" i="1"/>
  <c r="AC278" i="1"/>
  <c r="AB278" i="1"/>
  <c r="AD278" i="1" s="1"/>
  <c r="AA278" i="1"/>
  <c r="AC277" i="1"/>
  <c r="AB277" i="1"/>
  <c r="AD277" i="1" s="1"/>
  <c r="AA277" i="1"/>
  <c r="AC276" i="1"/>
  <c r="AB276" i="1"/>
  <c r="AD276" i="1" s="1"/>
  <c r="AA276" i="1"/>
  <c r="AC275" i="1"/>
  <c r="AB275" i="1"/>
  <c r="AD275" i="1" s="1"/>
  <c r="AA275" i="1"/>
  <c r="AC274" i="1"/>
  <c r="AB274" i="1"/>
  <c r="AD274" i="1" s="1"/>
  <c r="AA274" i="1"/>
  <c r="AC273" i="1"/>
  <c r="AB273" i="1"/>
  <c r="AD273" i="1" s="1"/>
  <c r="AA273" i="1"/>
  <c r="AC272" i="1"/>
  <c r="AB272" i="1"/>
  <c r="AD272" i="1" s="1"/>
  <c r="AA272" i="1"/>
  <c r="AC271" i="1"/>
  <c r="AB271" i="1"/>
  <c r="AD271" i="1" s="1"/>
  <c r="AA271" i="1"/>
  <c r="AC270" i="1"/>
  <c r="AB270" i="1"/>
  <c r="AD270" i="1" s="1"/>
  <c r="AA270" i="1"/>
  <c r="AC269" i="1"/>
  <c r="AB269" i="1"/>
  <c r="AD269" i="1" s="1"/>
  <c r="AA269" i="1"/>
  <c r="AC268" i="1"/>
  <c r="AB268" i="1"/>
  <c r="AD268" i="1" s="1"/>
  <c r="AA268" i="1"/>
  <c r="AC267" i="1"/>
  <c r="AB267" i="1"/>
  <c r="AD267" i="1" s="1"/>
  <c r="AA267" i="1"/>
  <c r="AC266" i="1"/>
  <c r="AB266" i="1"/>
  <c r="AD266" i="1" s="1"/>
  <c r="AA266" i="1"/>
  <c r="AC265" i="1"/>
  <c r="AB265" i="1"/>
  <c r="AD265" i="1" s="1"/>
  <c r="AA265" i="1"/>
  <c r="AC264" i="1"/>
  <c r="AB264" i="1"/>
  <c r="AD264" i="1" s="1"/>
  <c r="AA264" i="1"/>
  <c r="AC263" i="1"/>
  <c r="AB263" i="1"/>
  <c r="AD263" i="1" s="1"/>
  <c r="AA263" i="1"/>
  <c r="AC262" i="1"/>
  <c r="AB262" i="1"/>
  <c r="AD262" i="1" s="1"/>
  <c r="AA262" i="1"/>
  <c r="AC261" i="1"/>
  <c r="AB261" i="1"/>
  <c r="AD261" i="1" s="1"/>
  <c r="AA261" i="1"/>
  <c r="AC260" i="1"/>
  <c r="AB260" i="1"/>
  <c r="AD260" i="1" s="1"/>
  <c r="AA260" i="1"/>
  <c r="AC259" i="1"/>
  <c r="AB259" i="1"/>
  <c r="AD259" i="1" s="1"/>
  <c r="AA259" i="1"/>
  <c r="AC258" i="1"/>
  <c r="AB258" i="1"/>
  <c r="AD258" i="1" s="1"/>
  <c r="AA258" i="1"/>
  <c r="AC257" i="1"/>
  <c r="AB257" i="1"/>
  <c r="AD257" i="1" s="1"/>
  <c r="AA257" i="1"/>
  <c r="AC256" i="1"/>
  <c r="AB256" i="1"/>
  <c r="AD256" i="1" s="1"/>
  <c r="AA256" i="1"/>
  <c r="AC255" i="1"/>
  <c r="AB255" i="1"/>
  <c r="AD255" i="1" s="1"/>
  <c r="AA255" i="1"/>
  <c r="AC254" i="1"/>
  <c r="AB254" i="1"/>
  <c r="AD254" i="1" s="1"/>
  <c r="AA254" i="1"/>
  <c r="AC253" i="1"/>
  <c r="AB253" i="1"/>
  <c r="AD253" i="1" s="1"/>
  <c r="AA253" i="1"/>
  <c r="AC252" i="1"/>
  <c r="AB252" i="1"/>
  <c r="AD252" i="1" s="1"/>
  <c r="AA252" i="1"/>
  <c r="AC251" i="1"/>
  <c r="AB251" i="1"/>
  <c r="AD251" i="1" s="1"/>
  <c r="AA251" i="1"/>
  <c r="AC250" i="1"/>
  <c r="AB250" i="1"/>
  <c r="AD250" i="1" s="1"/>
  <c r="AA250" i="1"/>
  <c r="AC249" i="1"/>
  <c r="AB249" i="1"/>
  <c r="AD249" i="1" s="1"/>
  <c r="AA249" i="1"/>
  <c r="AC248" i="1"/>
  <c r="AB248" i="1"/>
  <c r="AD248" i="1" s="1"/>
  <c r="AA248" i="1"/>
  <c r="AC247" i="1"/>
  <c r="AB247" i="1"/>
  <c r="AD247" i="1" s="1"/>
  <c r="AA247" i="1"/>
  <c r="AC246" i="1"/>
  <c r="AB246" i="1"/>
  <c r="AD246" i="1" s="1"/>
  <c r="AA246" i="1"/>
  <c r="AC245" i="1"/>
  <c r="AB245" i="1"/>
  <c r="AD245" i="1" s="1"/>
  <c r="AA245" i="1"/>
  <c r="AC244" i="1"/>
  <c r="AB244" i="1"/>
  <c r="AD244" i="1" s="1"/>
  <c r="AA244" i="1"/>
  <c r="AC243" i="1"/>
  <c r="AB243" i="1"/>
  <c r="AD243" i="1" s="1"/>
  <c r="AA243" i="1"/>
  <c r="AC242" i="1"/>
  <c r="AB242" i="1"/>
  <c r="AD242" i="1" s="1"/>
  <c r="AA242" i="1"/>
  <c r="AC241" i="1"/>
  <c r="AB241" i="1"/>
  <c r="AD241" i="1" s="1"/>
  <c r="AA241" i="1"/>
  <c r="AC240" i="1"/>
  <c r="AB240" i="1"/>
  <c r="AD240" i="1" s="1"/>
  <c r="AA240" i="1"/>
  <c r="AC239" i="1"/>
  <c r="AB239" i="1"/>
  <c r="AD239" i="1" s="1"/>
  <c r="AA239" i="1"/>
  <c r="AC238" i="1"/>
  <c r="AB238" i="1"/>
  <c r="AD238" i="1" s="1"/>
  <c r="AA238" i="1"/>
  <c r="AC237" i="1"/>
  <c r="AB237" i="1"/>
  <c r="AD237" i="1" s="1"/>
  <c r="AA237" i="1"/>
  <c r="AC236" i="1"/>
  <c r="AB236" i="1"/>
  <c r="AD236" i="1" s="1"/>
  <c r="AA236" i="1"/>
  <c r="AC235" i="1"/>
  <c r="AB235" i="1"/>
  <c r="AD235" i="1" s="1"/>
  <c r="AA235" i="1"/>
  <c r="AC234" i="1"/>
  <c r="AB234" i="1"/>
  <c r="AD234" i="1" s="1"/>
  <c r="AA234" i="1"/>
  <c r="AC233" i="1"/>
  <c r="AB233" i="1"/>
  <c r="AD233" i="1" s="1"/>
  <c r="AA233" i="1"/>
  <c r="AC232" i="1"/>
  <c r="AB232" i="1"/>
  <c r="AD232" i="1" s="1"/>
  <c r="AA232" i="1"/>
  <c r="AC231" i="1"/>
  <c r="AB231" i="1"/>
  <c r="AD231" i="1" s="1"/>
  <c r="AA231" i="1"/>
  <c r="AC230" i="1"/>
  <c r="AB230" i="1"/>
  <c r="AD230" i="1" s="1"/>
  <c r="AA230" i="1"/>
  <c r="AC229" i="1"/>
  <c r="AB229" i="1"/>
  <c r="AD229" i="1" s="1"/>
  <c r="AA229" i="1"/>
  <c r="AC228" i="1"/>
  <c r="AB228" i="1"/>
  <c r="AD228" i="1" s="1"/>
  <c r="AA228" i="1"/>
  <c r="AC227" i="1"/>
  <c r="AB227" i="1"/>
  <c r="AD227" i="1" s="1"/>
  <c r="AA227" i="1"/>
  <c r="AC226" i="1"/>
  <c r="AB226" i="1"/>
  <c r="AD226" i="1" s="1"/>
  <c r="AA226" i="1"/>
  <c r="AC225" i="1"/>
  <c r="AB225" i="1"/>
  <c r="AD225" i="1" s="1"/>
  <c r="AA225" i="1"/>
  <c r="AC224" i="1"/>
  <c r="AB224" i="1"/>
  <c r="AD224" i="1" s="1"/>
  <c r="AA224" i="1"/>
  <c r="AC223" i="1"/>
  <c r="AB223" i="1"/>
  <c r="AD223" i="1" s="1"/>
  <c r="AA223" i="1"/>
  <c r="AC222" i="1"/>
  <c r="AB222" i="1"/>
  <c r="AD222" i="1" s="1"/>
  <c r="AA222" i="1"/>
  <c r="AC221" i="1"/>
  <c r="AB221" i="1"/>
  <c r="AD221" i="1" s="1"/>
  <c r="AA221" i="1"/>
  <c r="AC220" i="1"/>
  <c r="AB220" i="1"/>
  <c r="AD220" i="1" s="1"/>
  <c r="AA220" i="1"/>
  <c r="AC219" i="1"/>
  <c r="AB219" i="1"/>
  <c r="AD219" i="1" s="1"/>
  <c r="AA219" i="1"/>
  <c r="AC218" i="1"/>
  <c r="AB218" i="1"/>
  <c r="AD218" i="1" s="1"/>
  <c r="AA218" i="1"/>
  <c r="AC217" i="1"/>
  <c r="AB217" i="1"/>
  <c r="AD217" i="1" s="1"/>
  <c r="AA217" i="1"/>
  <c r="AC216" i="1"/>
  <c r="AB216" i="1"/>
  <c r="AD216" i="1" s="1"/>
  <c r="AA216" i="1"/>
  <c r="AC215" i="1"/>
  <c r="AB215" i="1"/>
  <c r="AD215" i="1" s="1"/>
  <c r="AA215" i="1"/>
  <c r="AC214" i="1"/>
  <c r="AB214" i="1"/>
  <c r="AD214" i="1" s="1"/>
  <c r="AA214" i="1"/>
  <c r="AB213" i="1"/>
  <c r="AA213" i="1"/>
  <c r="AB212" i="1"/>
  <c r="AC212" i="1" s="1"/>
  <c r="AA212" i="1"/>
  <c r="AD211" i="1"/>
  <c r="AB211" i="1"/>
  <c r="AC211" i="1" s="1"/>
  <c r="AA211" i="1"/>
  <c r="AB210" i="1"/>
  <c r="AC210" i="1" s="1"/>
  <c r="AA210" i="1"/>
  <c r="AD209" i="1"/>
  <c r="AB209" i="1"/>
  <c r="AC209" i="1" s="1"/>
  <c r="AA209" i="1"/>
  <c r="AB208" i="1"/>
  <c r="AC208" i="1" s="1"/>
  <c r="AA208" i="1"/>
  <c r="AD207" i="1"/>
  <c r="AB207" i="1"/>
  <c r="AC207" i="1" s="1"/>
  <c r="AA207" i="1"/>
  <c r="AB206" i="1"/>
  <c r="AC206" i="1" s="1"/>
  <c r="AA206" i="1"/>
  <c r="AD205" i="1"/>
  <c r="AB205" i="1"/>
  <c r="AC205" i="1" s="1"/>
  <c r="AA205" i="1"/>
  <c r="AB204" i="1"/>
  <c r="AC204" i="1" s="1"/>
  <c r="AA204" i="1"/>
  <c r="AD203" i="1"/>
  <c r="AB203" i="1"/>
  <c r="AC203" i="1" s="1"/>
  <c r="AA203" i="1"/>
  <c r="AB202" i="1"/>
  <c r="AC202" i="1" s="1"/>
  <c r="AA202" i="1"/>
  <c r="AD201" i="1"/>
  <c r="AB201" i="1"/>
  <c r="AC201" i="1" s="1"/>
  <c r="AA201" i="1"/>
  <c r="AB200" i="1"/>
  <c r="AC200" i="1" s="1"/>
  <c r="AA200" i="1"/>
  <c r="AD199" i="1"/>
  <c r="AB199" i="1"/>
  <c r="AC199" i="1" s="1"/>
  <c r="AA199" i="1"/>
  <c r="AB198" i="1"/>
  <c r="AC198" i="1" s="1"/>
  <c r="AA198" i="1"/>
  <c r="AD197" i="1"/>
  <c r="AB197" i="1"/>
  <c r="AC197" i="1" s="1"/>
  <c r="AA197" i="1"/>
  <c r="AB196" i="1"/>
  <c r="AC196" i="1" s="1"/>
  <c r="AA196" i="1"/>
  <c r="AD195" i="1"/>
  <c r="AB195" i="1"/>
  <c r="AC195" i="1" s="1"/>
  <c r="AA195" i="1"/>
  <c r="AB194" i="1"/>
  <c r="AC194" i="1" s="1"/>
  <c r="AA194" i="1"/>
  <c r="AD193" i="1"/>
  <c r="AB193" i="1"/>
  <c r="AC193" i="1" s="1"/>
  <c r="AA193" i="1"/>
  <c r="AB192" i="1"/>
  <c r="AC192" i="1" s="1"/>
  <c r="AA192" i="1"/>
  <c r="AD191" i="1"/>
  <c r="AB191" i="1"/>
  <c r="AC191" i="1" s="1"/>
  <c r="AA191" i="1"/>
  <c r="AB190" i="1"/>
  <c r="AC190" i="1" s="1"/>
  <c r="AA190" i="1"/>
  <c r="AD189" i="1"/>
  <c r="AB189" i="1"/>
  <c r="AC189" i="1" s="1"/>
  <c r="AA189" i="1"/>
  <c r="AB188" i="1"/>
  <c r="AC188" i="1" s="1"/>
  <c r="AA188" i="1"/>
  <c r="AD187" i="1"/>
  <c r="AB187" i="1"/>
  <c r="AC187" i="1" s="1"/>
  <c r="AA187" i="1"/>
  <c r="AB186" i="1"/>
  <c r="AC186" i="1" s="1"/>
  <c r="AA186" i="1"/>
  <c r="AD185" i="1"/>
  <c r="AB185" i="1"/>
  <c r="AC185" i="1" s="1"/>
  <c r="AA185" i="1"/>
  <c r="AB184" i="1"/>
  <c r="AC184" i="1" s="1"/>
  <c r="AA184" i="1"/>
  <c r="AD183" i="1"/>
  <c r="AB183" i="1"/>
  <c r="AC183" i="1" s="1"/>
  <c r="AA183" i="1"/>
  <c r="AB182" i="1"/>
  <c r="AC182" i="1" s="1"/>
  <c r="AA182" i="1"/>
  <c r="AD181" i="1"/>
  <c r="AB181" i="1"/>
  <c r="AC181" i="1" s="1"/>
  <c r="AA181" i="1"/>
  <c r="AB180" i="1"/>
  <c r="AC180" i="1" s="1"/>
  <c r="AA180" i="1"/>
  <c r="AD179" i="1"/>
  <c r="AB179" i="1"/>
  <c r="AC179" i="1" s="1"/>
  <c r="AA179" i="1"/>
  <c r="AB178" i="1"/>
  <c r="AC178" i="1" s="1"/>
  <c r="AA178" i="1"/>
  <c r="AD177" i="1"/>
  <c r="AB177" i="1"/>
  <c r="AC177" i="1" s="1"/>
  <c r="AA177" i="1"/>
  <c r="AB176" i="1"/>
  <c r="AC176" i="1" s="1"/>
  <c r="AA176" i="1"/>
  <c r="AD175" i="1"/>
  <c r="AB175" i="1"/>
  <c r="AC175" i="1" s="1"/>
  <c r="AA175" i="1"/>
  <c r="AB174" i="1"/>
  <c r="AC174" i="1" s="1"/>
  <c r="AA174" i="1"/>
  <c r="AD173" i="1"/>
  <c r="AB173" i="1"/>
  <c r="AC173" i="1" s="1"/>
  <c r="AA173" i="1"/>
  <c r="AB172" i="1"/>
  <c r="AC172" i="1" s="1"/>
  <c r="AA172" i="1"/>
  <c r="AD171" i="1"/>
  <c r="AB171" i="1"/>
  <c r="AC171" i="1" s="1"/>
  <c r="AA171" i="1"/>
  <c r="AB170" i="1"/>
  <c r="AC170" i="1" s="1"/>
  <c r="AA170" i="1"/>
  <c r="AD169" i="1"/>
  <c r="AB169" i="1"/>
  <c r="AC169" i="1" s="1"/>
  <c r="AA169" i="1"/>
  <c r="AB168" i="1"/>
  <c r="AC168" i="1" s="1"/>
  <c r="AA168" i="1"/>
  <c r="AD167" i="1"/>
  <c r="AB167" i="1"/>
  <c r="AC167" i="1" s="1"/>
  <c r="AA167" i="1"/>
  <c r="AB166" i="1"/>
  <c r="AC166" i="1" s="1"/>
  <c r="AA166" i="1"/>
  <c r="AD165" i="1"/>
  <c r="AB165" i="1"/>
  <c r="AC165" i="1" s="1"/>
  <c r="AA165" i="1"/>
  <c r="AB164" i="1"/>
  <c r="AC164" i="1" s="1"/>
  <c r="AA164" i="1"/>
  <c r="AD163" i="1"/>
  <c r="AB163" i="1"/>
  <c r="AC163" i="1" s="1"/>
  <c r="AA163" i="1"/>
  <c r="AB162" i="1"/>
  <c r="AC162" i="1" s="1"/>
  <c r="AA162" i="1"/>
  <c r="AD161" i="1"/>
  <c r="AB161" i="1"/>
  <c r="AC161" i="1" s="1"/>
  <c r="AA161" i="1"/>
  <c r="AB160" i="1"/>
  <c r="AC160" i="1" s="1"/>
  <c r="AA160" i="1"/>
  <c r="AD159" i="1"/>
  <c r="AB159" i="1"/>
  <c r="AC159" i="1" s="1"/>
  <c r="AA159" i="1"/>
  <c r="AB158" i="1"/>
  <c r="AC158" i="1" s="1"/>
  <c r="AA158" i="1"/>
  <c r="AD157" i="1"/>
  <c r="AB157" i="1"/>
  <c r="AC157" i="1" s="1"/>
  <c r="AA157" i="1"/>
  <c r="AB156" i="1"/>
  <c r="AC156" i="1" s="1"/>
  <c r="AA156" i="1"/>
  <c r="AD155" i="1"/>
  <c r="AB155" i="1"/>
  <c r="AC155" i="1" s="1"/>
  <c r="AA155" i="1"/>
  <c r="AB154" i="1"/>
  <c r="AC154" i="1" s="1"/>
  <c r="AA154" i="1"/>
  <c r="AD153" i="1"/>
  <c r="AB153" i="1"/>
  <c r="AC153" i="1" s="1"/>
  <c r="AA153" i="1"/>
  <c r="AB152" i="1"/>
  <c r="AC152" i="1" s="1"/>
  <c r="AA152" i="1"/>
  <c r="AD151" i="1"/>
  <c r="AB151" i="1"/>
  <c r="AC151" i="1" s="1"/>
  <c r="AA151" i="1"/>
  <c r="AB150" i="1"/>
  <c r="AC150" i="1" s="1"/>
  <c r="AA150" i="1"/>
  <c r="AD149" i="1"/>
  <c r="AB149" i="1"/>
  <c r="AC149" i="1" s="1"/>
  <c r="AA149" i="1"/>
  <c r="AB148" i="1"/>
  <c r="AC148" i="1" s="1"/>
  <c r="AA148" i="1"/>
  <c r="AD147" i="1"/>
  <c r="AB147" i="1"/>
  <c r="AC147" i="1" s="1"/>
  <c r="AA147" i="1"/>
  <c r="AB146" i="1"/>
  <c r="AC146" i="1" s="1"/>
  <c r="AA146" i="1"/>
  <c r="AD145" i="1"/>
  <c r="AB145" i="1"/>
  <c r="AC145" i="1" s="1"/>
  <c r="AA145" i="1"/>
  <c r="AB144" i="1"/>
  <c r="AC144" i="1" s="1"/>
  <c r="AA144" i="1"/>
  <c r="AD143" i="1"/>
  <c r="AB143" i="1"/>
  <c r="AC143" i="1" s="1"/>
  <c r="AA143" i="1"/>
  <c r="AB142" i="1"/>
  <c r="AC142" i="1" s="1"/>
  <c r="AA142" i="1"/>
  <c r="AD141" i="1"/>
  <c r="AB141" i="1"/>
  <c r="AC141" i="1" s="1"/>
  <c r="AA141" i="1"/>
  <c r="AB140" i="1"/>
  <c r="AC140" i="1" s="1"/>
  <c r="AA140" i="1"/>
  <c r="AD139" i="1"/>
  <c r="AB139" i="1"/>
  <c r="AC139" i="1" s="1"/>
  <c r="AA139" i="1"/>
  <c r="AB138" i="1"/>
  <c r="AC138" i="1" s="1"/>
  <c r="AA138" i="1"/>
  <c r="AD137" i="1"/>
  <c r="AB137" i="1"/>
  <c r="AC137" i="1" s="1"/>
  <c r="AA137" i="1"/>
  <c r="AB136" i="1"/>
  <c r="AC136" i="1" s="1"/>
  <c r="AA136" i="1"/>
  <c r="AD135" i="1"/>
  <c r="AB135" i="1"/>
  <c r="AC135" i="1" s="1"/>
  <c r="AA135" i="1"/>
  <c r="AB134" i="1"/>
  <c r="AC134" i="1" s="1"/>
  <c r="AA134" i="1"/>
  <c r="AD133" i="1"/>
  <c r="AB133" i="1"/>
  <c r="AC133" i="1" s="1"/>
  <c r="AA133" i="1"/>
  <c r="AB132" i="1"/>
  <c r="AC132" i="1" s="1"/>
  <c r="AA132" i="1"/>
  <c r="AD131" i="1"/>
  <c r="AB131" i="1"/>
  <c r="AC131" i="1" s="1"/>
  <c r="AA131" i="1"/>
  <c r="AB130" i="1"/>
  <c r="AC130" i="1" s="1"/>
  <c r="AA130" i="1"/>
  <c r="AD129" i="1"/>
  <c r="AB129" i="1"/>
  <c r="AC129" i="1" s="1"/>
  <c r="AA129" i="1"/>
  <c r="AB128" i="1"/>
  <c r="AC128" i="1" s="1"/>
  <c r="AA128" i="1"/>
  <c r="AD127" i="1"/>
  <c r="AB127" i="1"/>
  <c r="AC127" i="1" s="1"/>
  <c r="AA127" i="1"/>
  <c r="AB126" i="1"/>
  <c r="AC126" i="1" s="1"/>
  <c r="AA126" i="1"/>
  <c r="AD125" i="1"/>
  <c r="AB125" i="1"/>
  <c r="AC125" i="1" s="1"/>
  <c r="AA125" i="1"/>
  <c r="AB124" i="1"/>
  <c r="AC124" i="1" s="1"/>
  <c r="AA124" i="1"/>
  <c r="AD123" i="1"/>
  <c r="AB123" i="1"/>
  <c r="AC123" i="1" s="1"/>
  <c r="AA123" i="1"/>
  <c r="AB122" i="1"/>
  <c r="AC122" i="1" s="1"/>
  <c r="AA122" i="1"/>
  <c r="AD121" i="1"/>
  <c r="AB121" i="1"/>
  <c r="AC121" i="1" s="1"/>
  <c r="AA121" i="1"/>
  <c r="AB120" i="1"/>
  <c r="AC120" i="1" s="1"/>
  <c r="AA120" i="1"/>
  <c r="AD119" i="1"/>
  <c r="AB119" i="1"/>
  <c r="AC119" i="1" s="1"/>
  <c r="AA119" i="1"/>
  <c r="AB118" i="1"/>
  <c r="AC118" i="1" s="1"/>
  <c r="AA118" i="1"/>
  <c r="AD117" i="1"/>
  <c r="AB117" i="1"/>
  <c r="AC117" i="1" s="1"/>
  <c r="AA117" i="1"/>
  <c r="AB116" i="1"/>
  <c r="AC116" i="1" s="1"/>
  <c r="AA116" i="1"/>
  <c r="AD115" i="1"/>
  <c r="AB115" i="1"/>
  <c r="AC115" i="1" s="1"/>
  <c r="AA115" i="1"/>
  <c r="AB114" i="1"/>
  <c r="AC114" i="1" s="1"/>
  <c r="AA114" i="1"/>
  <c r="AD113" i="1"/>
  <c r="AB113" i="1"/>
  <c r="AC113" i="1" s="1"/>
  <c r="AA113" i="1"/>
  <c r="AB112" i="1"/>
  <c r="AC112" i="1" s="1"/>
  <c r="AA112" i="1"/>
  <c r="AD111" i="1"/>
  <c r="AB111" i="1"/>
  <c r="AC111" i="1" s="1"/>
  <c r="AA111" i="1"/>
  <c r="AB110" i="1"/>
  <c r="AC110" i="1" s="1"/>
  <c r="AA110" i="1"/>
  <c r="AD109" i="1"/>
  <c r="AB109" i="1"/>
  <c r="AC109" i="1" s="1"/>
  <c r="AA109" i="1"/>
  <c r="AB108" i="1"/>
  <c r="AC108" i="1" s="1"/>
  <c r="AA108" i="1"/>
  <c r="AD107" i="1"/>
  <c r="AB107" i="1"/>
  <c r="AC107" i="1" s="1"/>
  <c r="AA107" i="1"/>
  <c r="AB106" i="1"/>
  <c r="AC106" i="1" s="1"/>
  <c r="AA106" i="1"/>
  <c r="AD105" i="1"/>
  <c r="AB105" i="1"/>
  <c r="AC105" i="1" s="1"/>
  <c r="AA105" i="1"/>
  <c r="AB104" i="1"/>
  <c r="AC104" i="1" s="1"/>
  <c r="AA104" i="1"/>
  <c r="AD103" i="1"/>
  <c r="AB103" i="1"/>
  <c r="AC103" i="1" s="1"/>
  <c r="AA103" i="1"/>
  <c r="AB102" i="1"/>
  <c r="AC102" i="1" s="1"/>
  <c r="AA102" i="1"/>
  <c r="AD101" i="1"/>
  <c r="AB101" i="1"/>
  <c r="AC101" i="1" s="1"/>
  <c r="AA101" i="1"/>
  <c r="AB100" i="1"/>
  <c r="AC100" i="1" s="1"/>
  <c r="AA100" i="1"/>
  <c r="AD99" i="1"/>
  <c r="AB99" i="1"/>
  <c r="AC99" i="1" s="1"/>
  <c r="AA99" i="1"/>
  <c r="AB98" i="1"/>
  <c r="AC98" i="1" s="1"/>
  <c r="AA98" i="1"/>
  <c r="AD97" i="1"/>
  <c r="AB97" i="1"/>
  <c r="AC97" i="1" s="1"/>
  <c r="AA97" i="1"/>
  <c r="AB96" i="1"/>
  <c r="AC96" i="1" s="1"/>
  <c r="AA96" i="1"/>
  <c r="AD95" i="1"/>
  <c r="AB95" i="1"/>
  <c r="AC95" i="1" s="1"/>
  <c r="AA95" i="1"/>
  <c r="AB94" i="1"/>
  <c r="AC94" i="1" s="1"/>
  <c r="AA94" i="1"/>
  <c r="AD93" i="1"/>
  <c r="AB93" i="1"/>
  <c r="AC93" i="1" s="1"/>
  <c r="AA93" i="1"/>
  <c r="AB92" i="1"/>
  <c r="AC92" i="1" s="1"/>
  <c r="AA92" i="1"/>
  <c r="AD91" i="1"/>
  <c r="AB91" i="1"/>
  <c r="AC91" i="1" s="1"/>
  <c r="AA91" i="1"/>
  <c r="AB90" i="1"/>
  <c r="AC90" i="1" s="1"/>
  <c r="AA90" i="1"/>
  <c r="AD89" i="1"/>
  <c r="AB89" i="1"/>
  <c r="AC89" i="1" s="1"/>
  <c r="AA89" i="1"/>
  <c r="AB88" i="1"/>
  <c r="AC88" i="1" s="1"/>
  <c r="AA88" i="1"/>
  <c r="AD87" i="1"/>
  <c r="AB87" i="1"/>
  <c r="AC87" i="1" s="1"/>
  <c r="AA87" i="1"/>
  <c r="AB86" i="1"/>
  <c r="AC86" i="1" s="1"/>
  <c r="AA86" i="1"/>
  <c r="AD85" i="1"/>
  <c r="AB85" i="1"/>
  <c r="AC85" i="1" s="1"/>
  <c r="AA85" i="1"/>
  <c r="AB84" i="1"/>
  <c r="AC84" i="1" s="1"/>
  <c r="AA84" i="1"/>
  <c r="AD83" i="1"/>
  <c r="AB83" i="1"/>
  <c r="AC83" i="1" s="1"/>
  <c r="AA83" i="1"/>
  <c r="AB82" i="1"/>
  <c r="AC82" i="1" s="1"/>
  <c r="AA82" i="1"/>
  <c r="AD81" i="1"/>
  <c r="AB81" i="1"/>
  <c r="AC81" i="1" s="1"/>
  <c r="AA81" i="1"/>
  <c r="AB80" i="1"/>
  <c r="AC80" i="1" s="1"/>
  <c r="AA80" i="1"/>
  <c r="AD79" i="1"/>
  <c r="AB79" i="1"/>
  <c r="AC79" i="1" s="1"/>
  <c r="AA79" i="1"/>
  <c r="AB78" i="1"/>
  <c r="AC78" i="1" s="1"/>
  <c r="AA78" i="1"/>
  <c r="AD77" i="1"/>
  <c r="AB77" i="1"/>
  <c r="AC77" i="1" s="1"/>
  <c r="AA77" i="1"/>
  <c r="AB76" i="1"/>
  <c r="AC76" i="1" s="1"/>
  <c r="AA76" i="1"/>
  <c r="AD75" i="1"/>
  <c r="AB75" i="1"/>
  <c r="AC75" i="1" s="1"/>
  <c r="AA75" i="1"/>
  <c r="AB74" i="1"/>
  <c r="AC74" i="1" s="1"/>
  <c r="AA74" i="1"/>
  <c r="AD73" i="1"/>
  <c r="AB73" i="1"/>
  <c r="AC73" i="1" s="1"/>
  <c r="AA73" i="1"/>
  <c r="AB72" i="1"/>
  <c r="AC72" i="1" s="1"/>
  <c r="AA72" i="1"/>
  <c r="AD71" i="1"/>
  <c r="AB71" i="1"/>
  <c r="AC71" i="1" s="1"/>
  <c r="AA71" i="1"/>
  <c r="AB70" i="1"/>
  <c r="AC70" i="1" s="1"/>
  <c r="AA70" i="1"/>
  <c r="AD69" i="1"/>
  <c r="AB69" i="1"/>
  <c r="AC69" i="1" s="1"/>
  <c r="AA69" i="1"/>
  <c r="AB68" i="1"/>
  <c r="AC68" i="1" s="1"/>
  <c r="AA68" i="1"/>
  <c r="AD67" i="1"/>
  <c r="AB67" i="1"/>
  <c r="AC67" i="1" s="1"/>
  <c r="AA67" i="1"/>
  <c r="AB66" i="1"/>
  <c r="AC66" i="1" s="1"/>
  <c r="AA66" i="1"/>
  <c r="AD65" i="1"/>
  <c r="AB65" i="1"/>
  <c r="AC65" i="1" s="1"/>
  <c r="AA65" i="1"/>
  <c r="AB64" i="1"/>
  <c r="AC64" i="1" s="1"/>
  <c r="AA64" i="1"/>
  <c r="AD63" i="1"/>
  <c r="AB63" i="1"/>
  <c r="AC63" i="1" s="1"/>
  <c r="AA63" i="1"/>
  <c r="AB62" i="1"/>
  <c r="AC62" i="1" s="1"/>
  <c r="AA62" i="1"/>
  <c r="AD61" i="1"/>
  <c r="AB61" i="1"/>
  <c r="AC61" i="1" s="1"/>
  <c r="AA61" i="1"/>
  <c r="AB60" i="1"/>
  <c r="AC60" i="1" s="1"/>
  <c r="AA60" i="1"/>
  <c r="K59" i="1"/>
  <c r="AA59" i="1" s="1"/>
  <c r="AA58" i="1"/>
  <c r="K58" i="1"/>
  <c r="AB58" i="1" s="1"/>
  <c r="AD58" i="1" s="1"/>
  <c r="K57" i="1"/>
  <c r="AA57" i="1" s="1"/>
  <c r="AA56" i="1"/>
  <c r="K56" i="1"/>
  <c r="AB56" i="1" s="1"/>
  <c r="AD56" i="1" s="1"/>
  <c r="K55" i="1"/>
  <c r="AA55" i="1" s="1"/>
  <c r="AA54" i="1"/>
  <c r="K54" i="1"/>
  <c r="AB54" i="1" s="1"/>
  <c r="AD54" i="1" s="1"/>
  <c r="K53" i="1"/>
  <c r="AA53" i="1" s="1"/>
  <c r="AA52" i="1"/>
  <c r="K52" i="1"/>
  <c r="AB52" i="1" s="1"/>
  <c r="AD52" i="1" s="1"/>
  <c r="K51" i="1"/>
  <c r="AA51" i="1" s="1"/>
  <c r="AA50" i="1"/>
  <c r="K50" i="1"/>
  <c r="AB50" i="1" s="1"/>
  <c r="K49" i="1"/>
  <c r="AA49" i="1" s="1"/>
  <c r="AA48" i="1"/>
  <c r="K48" i="1"/>
  <c r="AB48" i="1" s="1"/>
  <c r="K47" i="1"/>
  <c r="AA47" i="1" s="1"/>
  <c r="AA46" i="1"/>
  <c r="K46" i="1"/>
  <c r="AB46" i="1" s="1"/>
  <c r="K45" i="1"/>
  <c r="AA45" i="1" s="1"/>
  <c r="AA44" i="1"/>
  <c r="K44" i="1"/>
  <c r="AB44" i="1" s="1"/>
  <c r="K43" i="1"/>
  <c r="AA43" i="1" s="1"/>
  <c r="AA42" i="1"/>
  <c r="K42" i="1"/>
  <c r="AB42" i="1" s="1"/>
  <c r="K41" i="1"/>
  <c r="AA41" i="1" s="1"/>
  <c r="AA40" i="1"/>
  <c r="K40" i="1"/>
  <c r="AB40" i="1" s="1"/>
  <c r="K39" i="1"/>
  <c r="AA39" i="1" s="1"/>
  <c r="AA38" i="1"/>
  <c r="K38" i="1"/>
  <c r="AB38" i="1" s="1"/>
  <c r="K37" i="1"/>
  <c r="AA37" i="1" s="1"/>
  <c r="AA36" i="1"/>
  <c r="K36" i="1"/>
  <c r="AB36" i="1" s="1"/>
  <c r="K35" i="1"/>
  <c r="AA35" i="1" s="1"/>
  <c r="AA34" i="1"/>
  <c r="K34" i="1"/>
  <c r="AB34" i="1" s="1"/>
  <c r="K33" i="1"/>
  <c r="AA33" i="1" s="1"/>
  <c r="AA32" i="1"/>
  <c r="K32" i="1"/>
  <c r="AB32" i="1" s="1"/>
  <c r="K31" i="1"/>
  <c r="AA31" i="1" s="1"/>
  <c r="AA30" i="1"/>
  <c r="K30" i="1"/>
  <c r="AB30" i="1" s="1"/>
  <c r="K29" i="1"/>
  <c r="AA29" i="1" s="1"/>
  <c r="AA28" i="1"/>
  <c r="K28" i="1"/>
  <c r="AB28" i="1" s="1"/>
  <c r="K27" i="1"/>
  <c r="AA27" i="1" s="1"/>
  <c r="AA26" i="1"/>
  <c r="K26" i="1"/>
  <c r="AB26" i="1" s="1"/>
  <c r="K25" i="1"/>
  <c r="AA25" i="1" s="1"/>
  <c r="AA24" i="1"/>
  <c r="K24" i="1"/>
  <c r="AB24" i="1" s="1"/>
  <c r="K23" i="1"/>
  <c r="AA23" i="1" s="1"/>
  <c r="AA22" i="1"/>
  <c r="K22" i="1"/>
  <c r="AB22" i="1" s="1"/>
  <c r="K21" i="1"/>
  <c r="AA21" i="1" s="1"/>
  <c r="AA20" i="1"/>
  <c r="K20" i="1"/>
  <c r="AB20" i="1" s="1"/>
  <c r="K19" i="1"/>
  <c r="AA19" i="1" s="1"/>
  <c r="AA18" i="1"/>
  <c r="K18" i="1"/>
  <c r="AB18" i="1" s="1"/>
  <c r="AD20" i="1" l="1"/>
  <c r="AC20" i="1"/>
  <c r="AD24" i="1"/>
  <c r="AC24" i="1"/>
  <c r="AD28" i="1"/>
  <c r="AC28" i="1"/>
  <c r="AD32" i="1"/>
  <c r="AC32" i="1"/>
  <c r="AD36" i="1"/>
  <c r="AC36" i="1"/>
  <c r="AD40" i="1"/>
  <c r="AC40" i="1"/>
  <c r="AD44" i="1"/>
  <c r="AC44" i="1"/>
  <c r="AD48" i="1"/>
  <c r="AC48" i="1"/>
  <c r="AD18" i="1"/>
  <c r="AC18" i="1"/>
  <c r="AD22" i="1"/>
  <c r="AC22" i="1"/>
  <c r="AD26" i="1"/>
  <c r="AC26" i="1"/>
  <c r="AD30" i="1"/>
  <c r="AC30" i="1"/>
  <c r="AD34" i="1"/>
  <c r="AC34" i="1"/>
  <c r="AD38" i="1"/>
  <c r="AC38" i="1"/>
  <c r="AD42" i="1"/>
  <c r="AC42" i="1"/>
  <c r="AD46" i="1"/>
  <c r="AC46" i="1"/>
  <c r="AD50" i="1"/>
  <c r="AC50" i="1"/>
  <c r="AB19" i="1"/>
  <c r="AB21" i="1"/>
  <c r="AB23" i="1"/>
  <c r="AB25" i="1"/>
  <c r="AB27" i="1"/>
  <c r="AB29" i="1"/>
  <c r="AB31" i="1"/>
  <c r="AB33" i="1"/>
  <c r="AB35" i="1"/>
  <c r="AB37" i="1"/>
  <c r="AB39" i="1"/>
  <c r="AB41" i="1"/>
  <c r="AB43" i="1"/>
  <c r="AB45" i="1"/>
  <c r="AB47" i="1"/>
  <c r="AB49" i="1"/>
  <c r="AB51" i="1"/>
  <c r="AC52" i="1"/>
  <c r="AB53" i="1"/>
  <c r="AC54" i="1"/>
  <c r="AB55" i="1"/>
  <c r="AC56" i="1"/>
  <c r="AB57" i="1"/>
  <c r="AC58" i="1"/>
  <c r="AB59" i="1"/>
  <c r="AD60" i="1"/>
  <c r="AD62" i="1"/>
  <c r="AD64" i="1"/>
  <c r="AD66" i="1"/>
  <c r="AD68" i="1"/>
  <c r="AD70" i="1"/>
  <c r="AD72" i="1"/>
  <c r="AD74" i="1"/>
  <c r="AD76" i="1"/>
  <c r="AD78" i="1"/>
  <c r="AD80" i="1"/>
  <c r="AD82" i="1"/>
  <c r="AD84" i="1"/>
  <c r="AD86" i="1"/>
  <c r="AD88" i="1"/>
  <c r="AD90" i="1"/>
  <c r="AD92" i="1"/>
  <c r="AD94" i="1"/>
  <c r="AD96" i="1"/>
  <c r="AD98" i="1"/>
  <c r="AD100" i="1"/>
  <c r="AD102" i="1"/>
  <c r="AD104" i="1"/>
  <c r="AD106" i="1"/>
  <c r="AD108" i="1"/>
  <c r="AD110" i="1"/>
  <c r="AD112" i="1"/>
  <c r="AD114" i="1"/>
  <c r="AD116" i="1"/>
  <c r="AD118" i="1"/>
  <c r="AD120" i="1"/>
  <c r="AD122" i="1"/>
  <c r="AD124" i="1"/>
  <c r="AD126" i="1"/>
  <c r="AD128" i="1"/>
  <c r="AD130" i="1"/>
  <c r="AD132" i="1"/>
  <c r="AD134" i="1"/>
  <c r="AD136" i="1"/>
  <c r="AD138" i="1"/>
  <c r="AD140" i="1"/>
  <c r="AD142" i="1"/>
  <c r="AD144" i="1"/>
  <c r="AD146" i="1"/>
  <c r="AD148" i="1"/>
  <c r="AD150" i="1"/>
  <c r="AD152" i="1"/>
  <c r="AD154" i="1"/>
  <c r="AD156" i="1"/>
  <c r="AD158" i="1"/>
  <c r="AD160" i="1"/>
  <c r="AD162" i="1"/>
  <c r="AD164" i="1"/>
  <c r="AD166" i="1"/>
  <c r="AD168" i="1"/>
  <c r="AD170" i="1"/>
  <c r="AD172" i="1"/>
  <c r="AD174" i="1"/>
  <c r="AD176" i="1"/>
  <c r="AD178" i="1"/>
  <c r="AD180" i="1"/>
  <c r="AD182" i="1"/>
  <c r="AD184" i="1"/>
  <c r="AD186" i="1"/>
  <c r="AD188" i="1"/>
  <c r="AD190" i="1"/>
  <c r="AD192" i="1"/>
  <c r="AD194" i="1"/>
  <c r="AD196" i="1"/>
  <c r="AD198" i="1"/>
  <c r="AD200" i="1"/>
  <c r="AD202" i="1"/>
  <c r="AD204" i="1"/>
  <c r="AD206" i="1"/>
  <c r="AD208" i="1"/>
  <c r="AD210" i="1"/>
  <c r="AD212" i="1"/>
  <c r="AD213" i="1"/>
  <c r="AC213" i="1"/>
  <c r="AC49" i="1" l="1"/>
  <c r="AD49" i="1"/>
  <c r="AC45" i="1"/>
  <c r="AD45" i="1"/>
  <c r="AC41" i="1"/>
  <c r="AD41" i="1"/>
  <c r="AC37" i="1"/>
  <c r="AD37" i="1"/>
  <c r="AC33" i="1"/>
  <c r="AD33" i="1"/>
  <c r="AC29" i="1"/>
  <c r="AD29" i="1"/>
  <c r="AC25" i="1"/>
  <c r="AD25" i="1"/>
  <c r="AC21" i="1"/>
  <c r="AD21" i="1"/>
  <c r="AC59" i="1"/>
  <c r="AD59" i="1"/>
  <c r="AC57" i="1"/>
  <c r="AD57" i="1"/>
  <c r="AC55" i="1"/>
  <c r="AD55" i="1"/>
  <c r="AC53" i="1"/>
  <c r="AD53" i="1"/>
  <c r="AC51" i="1"/>
  <c r="AD51" i="1"/>
  <c r="AC47" i="1"/>
  <c r="AD47" i="1"/>
  <c r="AC43" i="1"/>
  <c r="AD43" i="1"/>
  <c r="AC39" i="1"/>
  <c r="AD39" i="1"/>
  <c r="AC35" i="1"/>
  <c r="AD35" i="1"/>
  <c r="AC31" i="1"/>
  <c r="AD31" i="1"/>
  <c r="AC27" i="1"/>
  <c r="AD27" i="1"/>
  <c r="AC23" i="1"/>
  <c r="AD23" i="1"/>
  <c r="AC19" i="1"/>
  <c r="AC382" i="1" s="1"/>
  <c r="AD19" i="1"/>
</calcChain>
</file>

<file path=xl/comments1.xml><?xml version="1.0" encoding="utf-8"?>
<comments xmlns="http://schemas.openxmlformats.org/spreadsheetml/2006/main">
  <authors>
    <author/>
  </authors>
  <commentList>
    <comment ref="Q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<sst xmlns="http://schemas.openxmlformats.org/spreadsheetml/2006/main" count="1175" uniqueCount="810">
  <si>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</si>
  <si>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</si>
  <si>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</si>
  <si>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</si>
  <si>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</si>
  <si>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</si>
  <si>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</si>
  <si>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З/ЗЖ</t>
  </si>
  <si>
    <t>Наименование подгруппы</t>
  </si>
  <si>
    <t>З/ч к грузовым автомобилям</t>
  </si>
  <si>
    <t>Наименование группы</t>
  </si>
  <si>
    <t>Автоспецтехника</t>
  </si>
  <si>
    <t>Предмет закупки</t>
  </si>
  <si>
    <t>Запасные части для а/м марки ГАЗ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</si>
  <si>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</si>
  <si>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</si>
  <si>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</si>
  <si>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</si>
  <si>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</si>
  <si>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</si>
  <si>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</si>
  <si>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</si>
  <si>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</si>
  <si>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</si>
  <si>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</si>
  <si>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</si>
  <si>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</si>
  <si>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</si>
  <si>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</si>
  <si>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</si>
  <si>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</si>
  <si>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</si>
  <si>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</si>
  <si>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</si>
  <si>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</si>
  <si>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</si>
  <si>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</si>
  <si>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</si>
  <si>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</si>
  <si>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</si>
  <si>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</si>
  <si>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</si>
  <si>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</si>
  <si>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</si>
  <si>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</si>
  <si>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</si>
  <si>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</si>
  <si>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</si>
  <si>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</si>
  <si>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</si>
  <si>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</si>
  <si>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</si>
  <si>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</si>
  <si>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</si>
  <si>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</si>
  <si>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</si>
  <si>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</si>
  <si>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</si>
  <si>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</si>
  <si>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</si>
  <si>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</si>
  <si>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</si>
  <si>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</si>
  <si>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</si>
  <si>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</si>
  <si>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ЗЖ000008</t>
  </si>
  <si>
    <t>Фильтр масляный Колан 406,245</t>
  </si>
  <si>
    <t>шт</t>
  </si>
  <si>
    <t>ЗЖ000014</t>
  </si>
  <si>
    <t>Рессора передняя (12 листов) (L=1225) ГАЗ-53 53-2902012-02</t>
  </si>
  <si>
    <t>ЗЖ000021</t>
  </si>
  <si>
    <t>Манжета/пыльник РК ГЦС ГАЗ/ПАЗ/УАЗ</t>
  </si>
  <si>
    <t>ЗЖ000028</t>
  </si>
  <si>
    <t>Крыло левое 4301-8403013</t>
  </si>
  <si>
    <t>ЗЖ000029</t>
  </si>
  <si>
    <t>Крыло правое 4301-8403012</t>
  </si>
  <si>
    <t>ЗЖ000042</t>
  </si>
  <si>
    <t>Диск колеса R 16 3302-3101015-10</t>
  </si>
  <si>
    <t>ЗЖ000057</t>
  </si>
  <si>
    <t>Подушка двигателя 3302 с креп</t>
  </si>
  <si>
    <t>ЗЖ000086</t>
  </si>
  <si>
    <t>Патрубки радиатора (компл. 3 шт.) ГАЗ-53, 3307</t>
  </si>
  <si>
    <t>ЗЖ000095</t>
  </si>
  <si>
    <t>Рассеиватель п/фонаря ГАЗ, ЗИЛ, УАЗ</t>
  </si>
  <si>
    <t>ЗЖ000113</t>
  </si>
  <si>
    <t>Диск сцепления ведомый ДВ-511 ЗМЗ 53-11-1601130-11 к ГАЗ 53</t>
  </si>
  <si>
    <t>ЗЖ000117</t>
  </si>
  <si>
    <t>Коммутатор 131 131.3734 к ГАЗ 53</t>
  </si>
  <si>
    <t>ЗЖ000144</t>
  </si>
  <si>
    <t>Кран радиатора ГАЗ-53,3307,Волга(Г-21Ю1305010-А\ВС-8-1)</t>
  </si>
  <si>
    <t>ЗЖ000146</t>
  </si>
  <si>
    <t>Радиатор отопителя ГАЗ-53 медный</t>
  </si>
  <si>
    <t>ЗЖ000156</t>
  </si>
  <si>
    <t>Крышка радиатора для ГАЗ 3307</t>
  </si>
  <si>
    <t>ЗЖ000188</t>
  </si>
  <si>
    <t>Прокладка клапанной крышки 13-1007245</t>
  </si>
  <si>
    <t>ЗЖ000214</t>
  </si>
  <si>
    <t>Шланг тормозной передний ГАЗ-53 3506060-53</t>
  </si>
  <si>
    <t>ЗЖ000219</t>
  </si>
  <si>
    <t>Гайка колеса 3104076 ГАЗ, ЗИЛ</t>
  </si>
  <si>
    <t>ЗЖ000237</t>
  </si>
  <si>
    <t>Датчик ММ-355 давления масла 0-10 кгс/см (18.3829)</t>
  </si>
  <si>
    <t>ЗЖ000239</t>
  </si>
  <si>
    <t>Комплект ремонтный масл. фильтра-53</t>
  </si>
  <si>
    <t>ЗЖ000367</t>
  </si>
  <si>
    <t>Лампа Н4 12В 60/55 Р43</t>
  </si>
  <si>
    <t>ЗЖ000384</t>
  </si>
  <si>
    <t>Цилиндр сцепления рабочий ГАЗ-3307/66 со штоком</t>
  </si>
  <si>
    <t>ЗЖ000484</t>
  </si>
  <si>
    <t>Подшипник выжимной Г-53 588911</t>
  </si>
  <si>
    <t>ЗЖ000549</t>
  </si>
  <si>
    <t>Накладка тормозная ПАЗ передняя (140мм)</t>
  </si>
  <si>
    <t>ЗЖ000550</t>
  </si>
  <si>
    <t>Накладка тормозная ПАЗ задняя (180мм)</t>
  </si>
  <si>
    <t>ЗЖ000561</t>
  </si>
  <si>
    <t>Выключатель массы ВК-318Б 2х кнопочный</t>
  </si>
  <si>
    <t>ЗЖ000564</t>
  </si>
  <si>
    <t>Болт карданный ГАЗ-53/3307 в сборе (М12х32х1,25) 53-290863-П29</t>
  </si>
  <si>
    <t>ЗЖ000589</t>
  </si>
  <si>
    <t>Крышка КПП верхняя в сборе ГАЗ-53 Кат.№03307-00-1702010-010</t>
  </si>
  <si>
    <t>ЗЖ000607</t>
  </si>
  <si>
    <t>Катушка зажигания б-116 кат №б-116</t>
  </si>
  <si>
    <t>ЗЖ000609</t>
  </si>
  <si>
    <t>Балка передней оси Газ кат №53-3001010-01</t>
  </si>
  <si>
    <t>ЗЖ000640</t>
  </si>
  <si>
    <t>Фильтр воздушный Волга, УАЗ, Газель</t>
  </si>
  <si>
    <t>ЗЖ000647</t>
  </si>
  <si>
    <t>Прокладка фланца приёмной трубы глушителя ГАЗ-53, 3307 кольцо</t>
  </si>
  <si>
    <t>ЗЖ000663</t>
  </si>
  <si>
    <t>Лампа галогенная "Н4" 12В 60/55Вт (Р45t)</t>
  </si>
  <si>
    <t>ЗЖ000680</t>
  </si>
  <si>
    <t>Автолампа 12В/10Вт (А12-10)</t>
  </si>
  <si>
    <t>ЗЖ000698</t>
  </si>
  <si>
    <t>Прокладка под выпускную плиту "паук" ГАЗ-53 (копм. 4 шт.)</t>
  </si>
  <si>
    <t>ЗЖ000700</t>
  </si>
  <si>
    <t>Прокладка головки блока ГАЗ-53 ( 66-01-1003020-05 )</t>
  </si>
  <si>
    <t>ЗЖ000701</t>
  </si>
  <si>
    <t>Прокладка поддона пробковая 53-1009070</t>
  </si>
  <si>
    <t>ЗЖ000712</t>
  </si>
  <si>
    <t>Гайка колеса задняя правая 53-3104404</t>
  </si>
  <si>
    <t>ЗЖ000727</t>
  </si>
  <si>
    <t>Подушка рессоры передней большая ( 53-2902429)</t>
  </si>
  <si>
    <t>ЗЖ000728</t>
  </si>
  <si>
    <t>Подушка рессоры передней малая (53-2902428)</t>
  </si>
  <si>
    <t>ЗЖ000762</t>
  </si>
  <si>
    <t>Радиатор охлаждения "ГАЗ-3302" 2-х ряд (медн) 2 датчика</t>
  </si>
  <si>
    <t>ЗЖ000779</t>
  </si>
  <si>
    <t>Сальник 55/80 (пер/крышки) ГАЗ-2410, ГАЗ-53 в обойме</t>
  </si>
  <si>
    <t>ЗЖ000784</t>
  </si>
  <si>
    <t>Прокладки ДВС ГАЗ-53/3307 (кт)</t>
  </si>
  <si>
    <t>ЗЖ000788</t>
  </si>
  <si>
    <t>Распределитель зажигания ГАЗ-3307/53 (контактный)</t>
  </si>
  <si>
    <t>ЗЖ000790</t>
  </si>
  <si>
    <t>Карбюратор К-135 (ГАЗ-3307,ПАЗ)</t>
  </si>
  <si>
    <t>ЗЖ000799</t>
  </si>
  <si>
    <t>Крышка КПП ГАЗ-3307(нов.обр.)</t>
  </si>
  <si>
    <t>ЗЖ000800</t>
  </si>
  <si>
    <t>Вал КПП ГАЗ-53,3307 первичный в сборе</t>
  </si>
  <si>
    <t>ЗЖ000801</t>
  </si>
  <si>
    <t>Блок шестерней ГАЗ-53 в сборе (резьба/стопор.)</t>
  </si>
  <si>
    <t>ЗЖ000833</t>
  </si>
  <si>
    <t>Стартер (12 В) ГАЗ-53</t>
  </si>
  <si>
    <t>ЗЖ000834</t>
  </si>
  <si>
    <t>Передняя балка ГАЗ-53</t>
  </si>
  <si>
    <t>ЗЖ000873</t>
  </si>
  <si>
    <t>Коробка отбора мощности КО 503В-0211700 (ГАЗ 3307) косозубая</t>
  </si>
  <si>
    <t>ЗЖ000878</t>
  </si>
  <si>
    <t>Генератор Г-250ГЗУ-ХЛ1 ГАЗ-53, УАЗ ПРАМО 65А</t>
  </si>
  <si>
    <t>ЗЖ000884</t>
  </si>
  <si>
    <t>Комплект вкладышей шатунных ГАЗ-53 (номинальный размер)</t>
  </si>
  <si>
    <t>ЗЖ000885</t>
  </si>
  <si>
    <t>Комплект вкладышей коренных ГАЗ-53 (номинальный размер)</t>
  </si>
  <si>
    <t>ЗЖ000889</t>
  </si>
  <si>
    <t>Крыло правое ГАЗ-53</t>
  </si>
  <si>
    <t>ЗЖ000890</t>
  </si>
  <si>
    <t>Крыло левое ГАЗ-53</t>
  </si>
  <si>
    <t>ЗЖ000897</t>
  </si>
  <si>
    <t>Шкив привода вентилятора задний ГАЗ-3307</t>
  </si>
  <si>
    <t>ЗЖ000898</t>
  </si>
  <si>
    <t>Шкив привода вентилятора передний ГАЗ-3307</t>
  </si>
  <si>
    <t>ЗЖ000901</t>
  </si>
  <si>
    <t>Радиатор системы охлаждения ГАЗ-3307 медный трехрядный</t>
  </si>
  <si>
    <t>ЗЖ000903</t>
  </si>
  <si>
    <t>Насос водяной ГАЗ-3307</t>
  </si>
  <si>
    <t>ЗЖ000907</t>
  </si>
  <si>
    <t>Насос маслянный двухсекционный ГАЗ-53, ГАЗ-66</t>
  </si>
  <si>
    <t>ЗЖ000924</t>
  </si>
  <si>
    <t>Колпачок маслосъемный ГАЗ-53</t>
  </si>
  <si>
    <t>ЗЖ000927</t>
  </si>
  <si>
    <t>Комплект прокладок на двигатель ГАЗ-53 (полный)</t>
  </si>
  <si>
    <t>ЗЖ000933</t>
  </si>
  <si>
    <t>Группа поршневая ГАЗ-53 (с поршневыми кольцами) 511-1000110</t>
  </si>
  <si>
    <t>компл</t>
  </si>
  <si>
    <t>ЗЖ000945</t>
  </si>
  <si>
    <t>Подшипник передней полуоси наружный 7606 КУ</t>
  </si>
  <si>
    <t>ЗЖ000957</t>
  </si>
  <si>
    <t>Ремень генератора клиновой 8,5х8-833 (ГАЗ-53)</t>
  </si>
  <si>
    <t>ЗЖ000990</t>
  </si>
  <si>
    <t>Кольцо приемной трубы Г-53 (Норман) медь (к-т 2 шт)</t>
  </si>
  <si>
    <t>ЗЖ000991</t>
  </si>
  <si>
    <t>Кран отопителя Г-24, Г-53, УАЗ (пустынь)</t>
  </si>
  <si>
    <t>ЗЖ000994</t>
  </si>
  <si>
    <t>Бегунок распределителя ГАЗ,ЗИЛ б/резистора (контактный)</t>
  </si>
  <si>
    <t>ЗЖ000995</t>
  </si>
  <si>
    <t>Мотор отопителя ГАЗ-3307 с крыльчаткой</t>
  </si>
  <si>
    <t>ЗЖ001008</t>
  </si>
  <si>
    <t>Вал первичный в сборе ГАЗ-53 (3307,66) каталожный №53 12 1701025</t>
  </si>
  <si>
    <t>ЗЖ001014</t>
  </si>
  <si>
    <t>Вал карданный ГАЗ-3307 3307-2200011</t>
  </si>
  <si>
    <t>ЗЖ001151</t>
  </si>
  <si>
    <t>Сальник хвостовика 55х82 ГАЗ-53,3307</t>
  </si>
  <si>
    <t>ЗЖ001166</t>
  </si>
  <si>
    <t>Стремянка задней рессоры ГАЗ-53,3307 53-2912408-Б</t>
  </si>
  <si>
    <t>ЗЖ001167</t>
  </si>
  <si>
    <t>Гайка стремянки задней рессоры М20х1,5-4Н5Н ГАЗ-53,3307 292931-П8</t>
  </si>
  <si>
    <t>ЗЖ001170</t>
  </si>
  <si>
    <t>Электродвигатель отопителя н/о МЭ-237 МАЗ, ГАЗ, ЛИАЗ</t>
  </si>
  <si>
    <t>ЗЖ001172</t>
  </si>
  <si>
    <t>Амортизатор передний ГАЗ-53 53-2905006</t>
  </si>
  <si>
    <t>ЗЖ001206</t>
  </si>
  <si>
    <t>Лампа галогеновая фарная АКГ-12-55-2(Н1)</t>
  </si>
  <si>
    <t>ЗЖ001227</t>
  </si>
  <si>
    <t>Накладка ручного тормоза ГАЗ-3307 51-3507020</t>
  </si>
  <si>
    <t>ЗЖ001229</t>
  </si>
  <si>
    <t>Накладка тормозная ГАЗ-3307, 3309, 4301 51-3501105-03</t>
  </si>
  <si>
    <t>ЗЖ001233</t>
  </si>
  <si>
    <t>Насос бензиновый ГАЗ, ПАЗ, ЗМЗ-511, 513, 5234 902-1106010-01</t>
  </si>
  <si>
    <t>ЗЖ001299</t>
  </si>
  <si>
    <t>Коммутатор ГАЗ, ЗИЛ ТК-102 (132.3774)</t>
  </si>
  <si>
    <t>ЗЖ001303</t>
  </si>
  <si>
    <t>Крышка распределителя ЗИЛ, ГАЗ, ПАЗ Р-133-3706500СОАТЭ</t>
  </si>
  <si>
    <t>ЗЖ001337</t>
  </si>
  <si>
    <t>Вал коленчатый Газ 3307</t>
  </si>
  <si>
    <t>ЗЖ001343</t>
  </si>
  <si>
    <t>Колпачки маслосъемные Газ 3307</t>
  </si>
  <si>
    <t>ЗЖ001346</t>
  </si>
  <si>
    <t>Бачок главного целиндра сцепления Газ 3307</t>
  </si>
  <si>
    <t>ЗЖ001348</t>
  </si>
  <si>
    <t>Передняя крышка КПП Газ 3307</t>
  </si>
  <si>
    <t>ЗЖ001350</t>
  </si>
  <si>
    <t>Пыльник крышки КПП Газ 3307</t>
  </si>
  <si>
    <t>ЗЖ001351</t>
  </si>
  <si>
    <t>Вилка 1 и 2 передач Газ 3307</t>
  </si>
  <si>
    <t>ЗЖ001352</t>
  </si>
  <si>
    <t>Вилка 3 и 4 передач Газ 3307</t>
  </si>
  <si>
    <t>ЗЖ001354</t>
  </si>
  <si>
    <t>Пружина рычага КПП Газ 3307</t>
  </si>
  <si>
    <t>ЗЖ001356</t>
  </si>
  <si>
    <t>Полуось Газ 3307</t>
  </si>
  <si>
    <t>ЗЖ001358</t>
  </si>
  <si>
    <t>Передний кронштейн рессор Газ 3307</t>
  </si>
  <si>
    <t>ЗЖ001361</t>
  </si>
  <si>
    <t>Верхний палец амортизатора Газ 3307</t>
  </si>
  <si>
    <t>ЗЖ001366</t>
  </si>
  <si>
    <t>Колесный целиндр задний Газ 3307 д38</t>
  </si>
  <si>
    <t>ЗЖ001369</t>
  </si>
  <si>
    <t>Стекло ветровое Газ 3309, 3307</t>
  </si>
  <si>
    <t>ЗЖ001371</t>
  </si>
  <si>
    <t>Фильтр топливный ГАЗ-3309 9.3.22</t>
  </si>
  <si>
    <t>ЗЖ001372</t>
  </si>
  <si>
    <t>Фильтр масляный ГАЗ-3309 9.2.10</t>
  </si>
  <si>
    <t>ЗЖ001448</t>
  </si>
  <si>
    <t>Головка блока цилиндров ЗМЗ 402-3906562 (АИ-92)</t>
  </si>
  <si>
    <t>ЗЖ001465</t>
  </si>
  <si>
    <t>Стремянка рессорная ГАЗ-53 передняя</t>
  </si>
  <si>
    <t>ЗЖ001467</t>
  </si>
  <si>
    <t>Комплект ремонтный рулев/наконечников ГАЗ-53,3307</t>
  </si>
  <si>
    <t>ЗЖ001470</t>
  </si>
  <si>
    <t>Ремень 1045 ГАЗ-53,3307</t>
  </si>
  <si>
    <t>ЗЖ001473</t>
  </si>
  <si>
    <t>Бензонасос ГАЗ-53,3307 "Шандринск"</t>
  </si>
  <si>
    <t>ЗЖ001475</t>
  </si>
  <si>
    <t>Переключатель центральный света ГАЗ-53,УАЗ (на болтах)</t>
  </si>
  <si>
    <t>ЗЖ001542</t>
  </si>
  <si>
    <t>Диск сцепления нажимной ГАЗ-53, 3307</t>
  </si>
  <si>
    <t>ЗЖ001544</t>
  </si>
  <si>
    <t>Колесо рулевого управления ГАЗ-3307,Газель</t>
  </si>
  <si>
    <t>ЗЖ001549</t>
  </si>
  <si>
    <t>Крестовина вала карданного ГАЗ-53,3307,ПАЗ-3205</t>
  </si>
  <si>
    <t>ЗЖ001596</t>
  </si>
  <si>
    <t>Сальник передней крышки двигателя с отражателем в сборе 21-1005032 на ГАЗ-53,3307</t>
  </si>
  <si>
    <t>ЗЖ001597</t>
  </si>
  <si>
    <t>Трос стояночного тормоза с оболочкой в сборе 3307-3508181</t>
  </si>
  <si>
    <t>ЗЖ001598</t>
  </si>
  <si>
    <t>Датчик выключения сигнального устройства (заднего хода) ВК424-3720000</t>
  </si>
  <si>
    <t>ЗЖ001603</t>
  </si>
  <si>
    <t>Комплект поршневых колец стандартного размера Ф92 на двигатель а/м ГАЗ-53,3307</t>
  </si>
  <si>
    <t>ЗЖ001610</t>
  </si>
  <si>
    <t>Кран сливной рубашки охлаждения блока двигателя а/м ГАЗ-53,3307</t>
  </si>
  <si>
    <t>ЗЖ001619</t>
  </si>
  <si>
    <t>Радиатор охлаждения ГАЗ-53 53-1301007ШААЗ</t>
  </si>
  <si>
    <t>ЗЖ001622</t>
  </si>
  <si>
    <t>Комплект втулок стартера СТ-230 ГАЗ-53,ЗИЛ-130</t>
  </si>
  <si>
    <t>ЗЖ001623</t>
  </si>
  <si>
    <t>Опора подвесного подшипника в сб.ГАЗ-53,3307</t>
  </si>
  <si>
    <t>ЗЖ001633</t>
  </si>
  <si>
    <t>Термостат ГАЗ,УАЗ,КамАЗ ТС-107</t>
  </si>
  <si>
    <t>ЗЖ001635</t>
  </si>
  <si>
    <t>Цилиндр тормозной задний ГАЗ-53,4301,3307 52-3502040</t>
  </si>
  <si>
    <t>ЗЖ001636</t>
  </si>
  <si>
    <t>Кулак поворотный левый ГАЗ-53,3307,53-3001013</t>
  </si>
  <si>
    <t>ЗЖ001654</t>
  </si>
  <si>
    <t>Колодка задняя с накладкой ГАЗ-3307,САЗ,ПАЗ 3307-3502090</t>
  </si>
  <si>
    <t>ЗЖ001655</t>
  </si>
  <si>
    <t>Колодка передняя с накладкой ГАЗ-3307,3309 4301-3501090</t>
  </si>
  <si>
    <t>ЗЖ001700</t>
  </si>
  <si>
    <t>Эксцентрик колодок тормозных ГАЗ-53,3307 51-3501028(44954)</t>
  </si>
  <si>
    <t>ЗЖ001722</t>
  </si>
  <si>
    <t>Накладка тормозная ГАЗ 53-3502106 задняя сверленная</t>
  </si>
  <si>
    <t>ЗЖ001723</t>
  </si>
  <si>
    <t>Накладка тормозная ГАЗ 51-3501105 передняя сверленная</t>
  </si>
  <si>
    <t>ЗЖ001750</t>
  </si>
  <si>
    <t>Колпачок маслосъёмный 402-1007036</t>
  </si>
  <si>
    <t>ЗЖ001778</t>
  </si>
  <si>
    <t>Распределитель зажигания ГАЗ-53, ГАЗ-3307 бесконтактный пр-во СОАТЭ 2402.3706-10</t>
  </si>
  <si>
    <t>ЗЖ001791</t>
  </si>
  <si>
    <t>Цилиндр колёсный тормозной передний в сборе 4301-3501040 для а/м ГАЗ-3307,53</t>
  </si>
  <si>
    <t>ЗЖ001833</t>
  </si>
  <si>
    <t>Бегунок ГАЗ-53,66,3307,ПАЗ Р-4-020</t>
  </si>
  <si>
    <t>ЗЖ001840</t>
  </si>
  <si>
    <t>Вал распределительный ГАЗ-53,3307,ПАЗ 511-1006015</t>
  </si>
  <si>
    <t>ЗЖ001841</t>
  </si>
  <si>
    <t>Валик привода насоса дв.511,513,ПАЗ (шестигранник) 13-1011220</t>
  </si>
  <si>
    <t>ЗЖ001845</t>
  </si>
  <si>
    <t>Вкладыш коренной ГАЗ-53,3307 0,75 (с упорн. подшип.) 53-1000102-42(ЗМЗ)</t>
  </si>
  <si>
    <t>ЗЖ001848</t>
  </si>
  <si>
    <t>Вкладыш шатунный ГАЗ-53,3307,66,ПАЗ 0,05 13-1000104-БР1(ЗМЗ)</t>
  </si>
  <si>
    <t>ЗЖ001853</t>
  </si>
  <si>
    <t>Втулка рессорная ГАЗ 13-2912028</t>
  </si>
  <si>
    <t>ЗЖ001857</t>
  </si>
  <si>
    <t>Гайка М16х1,5 передн.стремянки ГАЗ-3302 292873-П29(19926)</t>
  </si>
  <si>
    <t>ЗЖ001859</t>
  </si>
  <si>
    <t>Генератор ГАЗ-53 16В/65А 1621-3701</t>
  </si>
  <si>
    <t>ЗЖ001869</t>
  </si>
  <si>
    <t>Клапан выпускной дв.511,513,ПАЗ (с 10.01.2005г. вып. 511-1007015)</t>
  </si>
  <si>
    <t>ЗЖ001871</t>
  </si>
  <si>
    <t>Кожух вентилятора ГАЗ-3307 3307-1309011</t>
  </si>
  <si>
    <t>ЗЖ001872</t>
  </si>
  <si>
    <t>Колодка тормозная передняя ПАЗ-32053(Канашск.мост) 16-3501090</t>
  </si>
  <si>
    <t>ЗЖ001874</t>
  </si>
  <si>
    <t>Кольцо стопорное вторичн.вала КПП ГАЗ-3307,ПАЗ-320 53-1701192</t>
  </si>
  <si>
    <t>ЗЖ001884</t>
  </si>
  <si>
    <t>Комплект втулок направляющих клапанов ГАЗ-53 53-1007022/38</t>
  </si>
  <si>
    <t>ЗЖ001890</t>
  </si>
  <si>
    <t>Муфта синхронизатора КПП ГАЗ-3307,ПАЗ-3205 52-1701118</t>
  </si>
  <si>
    <t>ЗЖ001899</t>
  </si>
  <si>
    <t>Переключатель грузовые автомоб.,тракторы,ПАЗ,УАЗ П-312</t>
  </si>
  <si>
    <t>ЗЖ001900</t>
  </si>
  <si>
    <t>Переключатель освещения Г-3307 53-3709-01</t>
  </si>
  <si>
    <t>ЗЖ001915</t>
  </si>
  <si>
    <t>Прокладка крышки клапанной 53-1007245</t>
  </si>
  <si>
    <t>ЗЖ001931</t>
  </si>
  <si>
    <t>Радиатор отопителя ГАЗ-3307 3-х рядный 3307-8101060ШААЗ</t>
  </si>
  <si>
    <t>ЗЖ001938</t>
  </si>
  <si>
    <t>Сальник вала коленчатого ГАЗ,УАЗ 21-1005032</t>
  </si>
  <si>
    <t>ЗЖ001945</t>
  </si>
  <si>
    <t>Ступица шкива к/вала дв.511,513,5234 с отражателем 41-1005051</t>
  </si>
  <si>
    <t>ЗЖ001951</t>
  </si>
  <si>
    <t>Шайба упорная подшип. к/вала задняя дв.511,513,ПАЗ 13-1005184</t>
  </si>
  <si>
    <t>ЗЖ001954</t>
  </si>
  <si>
    <t>Шестерня вала распределительного дв.511,513,ПАЗ 511-1006020</t>
  </si>
  <si>
    <t>ЗЖ001986</t>
  </si>
  <si>
    <t>Вал вторичный ГАЗ-3307,ПАЗ-3205 53-1701101</t>
  </si>
  <si>
    <t>ЗЖ001989</t>
  </si>
  <si>
    <t>Вентилятор Газель(6-ти лопастной) 3302-1308010</t>
  </si>
  <si>
    <t>ЗЖ001996</t>
  </si>
  <si>
    <t>Вкладыш шатунный ГАЗ-53,3307,66,ПАЗ 0,5</t>
  </si>
  <si>
    <t>ЗЖ002001</t>
  </si>
  <si>
    <t>Втулка пальца эксцентрика ГАЗ-3309,3307,ПАЗ 4301-3501028-01</t>
  </si>
  <si>
    <t>ЗЖ002008</t>
  </si>
  <si>
    <t>Гайка М20х1,5 самоконтрящаяся подушки двигателя</t>
  </si>
  <si>
    <t>ЗЖ002009</t>
  </si>
  <si>
    <t>Гайка-футорка ЗИЛ,ГАЗ левая 250721(20085)</t>
  </si>
  <si>
    <t>ЗЖ002010</t>
  </si>
  <si>
    <t>Гайка-футорка ЗИЛ ,ГАЗ правая 250720(20084)</t>
  </si>
  <si>
    <t>ЗЖ002015</t>
  </si>
  <si>
    <t>Диск колеса ГАЗ-3307,ПАЗ (6-ть шпилек) 3307-3101015</t>
  </si>
  <si>
    <t>ЗЖ002024</t>
  </si>
  <si>
    <t>Кольцо бортовое к диску ГАЗ-53 53-3101027</t>
  </si>
  <si>
    <t>ЗЖ002028</t>
  </si>
  <si>
    <t>Кольцо поршневое 92,0(на дв.ЗМЗ-511, 402, 406) 406-1000100-01-С</t>
  </si>
  <si>
    <t>ЗЖ002030</t>
  </si>
  <si>
    <t>Комплект прокладок паука 4 шт. 53-1008190</t>
  </si>
  <si>
    <t>ЗЖ002056</t>
  </si>
  <si>
    <t>Набивка сальника к/вала ГАЗ (дв.402, d=8мм) 24-1005154-10</t>
  </si>
  <si>
    <t>ЗЖ002064</t>
  </si>
  <si>
    <t>Опора задней рессоры ГАЗ-53,3307 53-2912431</t>
  </si>
  <si>
    <t>ЗЖ002065</t>
  </si>
  <si>
    <t>Опора передней рессоры верхняя ГАЗ-53,3307 52-2902431</t>
  </si>
  <si>
    <t>ЗЖ002087</t>
  </si>
  <si>
    <t>Прокладка глушителя ГАЗ-53,3307 53-1203360</t>
  </si>
  <si>
    <t>ЗЖ002105</t>
  </si>
  <si>
    <t>Прокладка редуктора заднего моста ГАЗ-53,3307 53-2402045</t>
  </si>
  <si>
    <t>ЗЖ002121</t>
  </si>
  <si>
    <t>Комплект ремонтный прокладок КПП ГАЗ-53,3307 3307-1701803</t>
  </si>
  <si>
    <t>ЗЖ002149</t>
  </si>
  <si>
    <t>Сальник ступицы передн. ГАЗ-3307 53-3103038</t>
  </si>
  <si>
    <t>ЗЖ002184</t>
  </si>
  <si>
    <t>Цилиндр сцепления рабочий ГАЗ-66,ПАЗ 66-1602511</t>
  </si>
  <si>
    <t>ЗЖ002191</t>
  </si>
  <si>
    <t>Шатун ГАЗ-53,3307,66, ПАЗ (дв.511,513,523) 66-1004045</t>
  </si>
  <si>
    <t>ЗЖ002192</t>
  </si>
  <si>
    <t>Шестерня 3-й передачи КПП ГАЗ-53,3307 52-1701113</t>
  </si>
  <si>
    <t>ЗЖ002202</t>
  </si>
  <si>
    <t>Шпилька заднего колеса левая ГАЗ-51;52;3307;66; ПАЗ 51-3103009(25309)</t>
  </si>
  <si>
    <t>ЗЖ002203</t>
  </si>
  <si>
    <t>Шпилька заднего колеса правая ГАЗ-51;52;3307;66;ПА 51-3103008(25308</t>
  </si>
  <si>
    <t>ЗЖ002228</t>
  </si>
  <si>
    <t>Амортизатор задний ГАЗ-3308,3310,4301 3308-2915006</t>
  </si>
  <si>
    <t>ЗЖ002239</t>
  </si>
  <si>
    <t>Вкладыш шатунный ГАЗ-53,3307,66,ПАЗ 0,75</t>
  </si>
  <si>
    <t>ЗЖ002248</t>
  </si>
  <si>
    <t>Гайка М10х1.25 выпускного коллектора (медь)1/21647/27</t>
  </si>
  <si>
    <t>ЗЖ002254</t>
  </si>
  <si>
    <t>Группа поршневая с порш/кольцами "Золотая Серия" 511-1000105-150</t>
  </si>
  <si>
    <t>ЗЖ002276</t>
  </si>
  <si>
    <t>Комплект втулок направляющих клапанов ГАЗ-53</t>
  </si>
  <si>
    <t>ЗЖ002296</t>
  </si>
  <si>
    <t>Наконечник рулевой тяги левый ГАЗ-53,3307 53-3003057</t>
  </si>
  <si>
    <t>ЗЖ002297</t>
  </si>
  <si>
    <t>Наконечник рулевой тяги правый ГАЗ-53,3307 53-3003056</t>
  </si>
  <si>
    <t>ЗЖ002306</t>
  </si>
  <si>
    <t>Переключатель стеклоочистителя ЗИЛ-5301,ПАЗ-Аврора</t>
  </si>
  <si>
    <t>ЗЖ002309</t>
  </si>
  <si>
    <t>Подушка двигателя передняя ГАЗ-53,66,ПАЗ</t>
  </si>
  <si>
    <t>ЗЖ002314</t>
  </si>
  <si>
    <t>Прокладка коллектора выпускного ГАЗ (дв.406)</t>
  </si>
  <si>
    <t>ЗЖ002339</t>
  </si>
  <si>
    <t>Реле втягивающее стартера ГАЗ СТ-230А-800БАТЭ</t>
  </si>
  <si>
    <t>ЗЖ002340</t>
  </si>
  <si>
    <t>Реле указателя поворота ГАЗ, ПАЗ, ЛАЗ, ЗИЛ, Урал РС-57</t>
  </si>
  <si>
    <t>ЗЖ002391</t>
  </si>
  <si>
    <t>Цилиндр тормозной главный ГАЗ-53,3307 66-3505211</t>
  </si>
  <si>
    <t>ЗЖ002393</t>
  </si>
  <si>
    <t>Шестерня привода спидометра ведущая ГАЗ-53 53-3802033</t>
  </si>
  <si>
    <t>ЗЖ002427</t>
  </si>
  <si>
    <t>Подшипник ступицы ГАЗ 3307</t>
  </si>
  <si>
    <t>ЗЖ002442</t>
  </si>
  <si>
    <t>Лампа галогенная "Н7" 12 В</t>
  </si>
  <si>
    <t>ЗЖ002444</t>
  </si>
  <si>
    <t>Щетка стеклоочистителя ГАЗ-3307</t>
  </si>
  <si>
    <t>ЗЖ002543</t>
  </si>
  <si>
    <t>Подшипник передней ступицы внутренний 7609КУ на ГАЗ-53</t>
  </si>
  <si>
    <t>ЗЖ002586</t>
  </si>
  <si>
    <t>Ремень вентилятора ЯМЗ-7511,МАЗ,ГАЗ 11х10х1045/53-1308020-10</t>
  </si>
  <si>
    <t>ЗЖ002589</t>
  </si>
  <si>
    <t>Барабан тормозной задний ПАЗ-3205, ГАЗ-53 53-3502070</t>
  </si>
  <si>
    <t>ЗЖ002591</t>
  </si>
  <si>
    <t>Барабан тормозной передний ГАЗ-53 53-3502070</t>
  </si>
  <si>
    <t>ЗЖ002625</t>
  </si>
  <si>
    <t>Лампа габаритов подкапотная, поворотник А12-10</t>
  </si>
  <si>
    <t>ЗЖ002629</t>
  </si>
  <si>
    <t>Лампа стоп-сигнал,габариты А12-21-3</t>
  </si>
  <si>
    <t>ЗЖ002638</t>
  </si>
  <si>
    <t>Насос водяной ГАЗ, ПАЗ (дв.511,513,5234) 66-1307010</t>
  </si>
  <si>
    <t>ЗЖ002678</t>
  </si>
  <si>
    <t>Блок цилиндров ГАЗ-53,3307,ПАЗ 511-1002009</t>
  </si>
  <si>
    <t>ЗЖ002679</t>
  </si>
  <si>
    <t>Блок шестерен КПП ГАЗ-66 (без подшипников) 66-1701080</t>
  </si>
  <si>
    <t>ЗЖ002680</t>
  </si>
  <si>
    <t>Блок шестерен КПП задн. хода ГАЗ-53,3307,ПАЗ-3205 52-1701080-22</t>
  </si>
  <si>
    <t>ЗЖ002689</t>
  </si>
  <si>
    <t>Гайка ЗИЛ-130,ГАЗ,ПАЗ колеса переднего левая 250713</t>
  </si>
  <si>
    <t>ЗЖ002695</t>
  </si>
  <si>
    <t>Головка блока цилиндров дв.511,513,ПАЗ (с клап,прок 66-3906561)</t>
  </si>
  <si>
    <t>ЗЖ002697</t>
  </si>
  <si>
    <t>Замок зажигания ГАЗ-53,ЛИАЗ,ПАЗ,УАЗ</t>
  </si>
  <si>
    <t>ЗЖ002699</t>
  </si>
  <si>
    <t>Картер КПП ГАЗ-3307,ПАЗ-3205 53-1701015</t>
  </si>
  <si>
    <t>ЗЖ002710</t>
  </si>
  <si>
    <t>Кулак поворотный правый ГАЗ-53,3307 53-3001012</t>
  </si>
  <si>
    <t>ЗЖ002720</t>
  </si>
  <si>
    <t>Подшипник задний внешний ГАЗ-53 807813</t>
  </si>
  <si>
    <t>ЗЖ002721</t>
  </si>
  <si>
    <t>Подшипник универсальный 7515 (32215)</t>
  </si>
  <si>
    <t>ЗЖ002723</t>
  </si>
  <si>
    <t>Реле поворота ГАЗ РС-950П</t>
  </si>
  <si>
    <t>ЗЖ002728</t>
  </si>
  <si>
    <t>Ремкомплект прокладок КПП ГАЗ-53,3307 3307-1701803</t>
  </si>
  <si>
    <t>ЗЖ002732</t>
  </si>
  <si>
    <t>Комплект ремонтный шкворневой полный ГАЗ-53,3307(завод.) 3307-3000100</t>
  </si>
  <si>
    <t>ЗЖ002735</t>
  </si>
  <si>
    <t>Сальник моста заднего ГАЗ-53,3307, ПАЗ 51-2402052-24</t>
  </si>
  <si>
    <t>ЗЖ002741</t>
  </si>
  <si>
    <t>Тормоз центральный ГАЗ-53,3307 52-3507010</t>
  </si>
  <si>
    <t>ЗЖ002758</t>
  </si>
  <si>
    <t>Шланг тормоза задний ГАЗ-53,3307, Газель (на сцепл. 51-3506025</t>
  </si>
  <si>
    <t>ЗЖ002787</t>
  </si>
  <si>
    <t>Ремень привода насоса ГУР ГАЗ-66,3309 11х10х1775/66-3408040</t>
  </si>
  <si>
    <t>ЗЖ002809</t>
  </si>
  <si>
    <t>Втулка амортизатора ГАЗ-53,3307 52-2905486</t>
  </si>
  <si>
    <t>ЗЖ002812</t>
  </si>
  <si>
    <t>Втулка блока шестерен ГАЗ-3308,66 53-1701083</t>
  </si>
  <si>
    <t>ЗЖ002818</t>
  </si>
  <si>
    <t>Втулка шкворневая ГАЗ-53,3307 53-3001016</t>
  </si>
  <si>
    <t>ЗЖ002839</t>
  </si>
  <si>
    <t>Датчик уровня топлива ГАЗ 3307,ПАЗ (100л.) 16.3827</t>
  </si>
  <si>
    <t>ЗЖ002846</t>
  </si>
  <si>
    <t>Замок двери правый ГАЗ-53 81-6105012</t>
  </si>
  <si>
    <t>ЗЖ002855</t>
  </si>
  <si>
    <t>Колодка центрального тормоза ГАЗ-53,3307 51-3507014</t>
  </si>
  <si>
    <t>ЗЖ002857</t>
  </si>
  <si>
    <t>Кольцо гильзы цилиндров медное 402 ГАЗ 53 дв.66-1002024</t>
  </si>
  <si>
    <t>ЗЖ002869</t>
  </si>
  <si>
    <t>Коммутатор ГАЗ,УАЗ (СОАТЭ) 13.3734-01СОАТЭ</t>
  </si>
  <si>
    <t>ЗЖ002872</t>
  </si>
  <si>
    <t>Патрубок радиатора в комплекте ПАЗ-3205 (к-т 4шт.,с гермет) 3205-1303000-10</t>
  </si>
  <si>
    <t>ЗЖ002873</t>
  </si>
  <si>
    <t>Комплект проводов зажигания ГАЗ (дв.511)(681,614) ГАЗ 53</t>
  </si>
  <si>
    <t>ЗЖ002884</t>
  </si>
  <si>
    <t>Кронштейн опоры подшипника кард.вала ГАЗ-53,3302 53-2202082</t>
  </si>
  <si>
    <t>ЗЖ002901</t>
  </si>
  <si>
    <t>Механизм замка ГАЗ-53 лев. 81-6105013</t>
  </si>
  <si>
    <t>ЗЖ002916</t>
  </si>
  <si>
    <t>Опора передней рессоры нижняя ГАЗ-53,3307 52-2902432</t>
  </si>
  <si>
    <t>ЗЖ002926</t>
  </si>
  <si>
    <t>Подшипник 636906 рул.кол. 864731</t>
  </si>
  <si>
    <t>ЗЖ002942</t>
  </si>
  <si>
    <t>Предохранитель плавкий ПР-119</t>
  </si>
  <si>
    <t>ЗЖ002988</t>
  </si>
  <si>
    <t>Ремкомплект передней ступицы колеса ГАЗ-3307 3307-3103800</t>
  </si>
  <si>
    <t>ЗЖ002998</t>
  </si>
  <si>
    <t>Рессора задняя дополнительная ГАЗ-53,3307 53-2913012Чусовой</t>
  </si>
  <si>
    <t>ЗЖ002999</t>
  </si>
  <si>
    <t>Ролик первичного вала КПП ГАЗ-53,3307,66(7х17) 52-1701182</t>
  </si>
  <si>
    <t>ЗЖ003004</t>
  </si>
  <si>
    <t>Рычаг стеклоочистителя ГАЗ-3307,4031 СЛ20.520580010</t>
  </si>
  <si>
    <t>ЗЖ003018</t>
  </si>
  <si>
    <t>Ступица заднего колеса ГАЗ 53 53-3104015</t>
  </si>
  <si>
    <t>ЗЖ003019</t>
  </si>
  <si>
    <t>Ступица колеса переднего голая 51-3103015-020</t>
  </si>
  <si>
    <t>ЗЖ003032</t>
  </si>
  <si>
    <t>Труба глушителя задняя дв.245.7 (РАП) ПАЗ 32057-1203051</t>
  </si>
  <si>
    <t>ЗЖ003066</t>
  </si>
  <si>
    <t>Фонарь передний ПАЗ-3205 ПФ-116</t>
  </si>
  <si>
    <t>ЗЖ003092</t>
  </si>
  <si>
    <t>Шланг радиатора верхний ГАЗ унифицированный 53-1303010-12</t>
  </si>
  <si>
    <t>ЗЖ003093</t>
  </si>
  <si>
    <t>Шланг радиатора нижний ГАЗ 53-1303025</t>
  </si>
  <si>
    <t>ЗЖ003112</t>
  </si>
  <si>
    <t>Сигнал звуковой ВАЗ, ГАЗ, Ока С-201ю3721-01</t>
  </si>
  <si>
    <t>ЗЖ003117</t>
  </si>
  <si>
    <t>Буфер задней рессоры ГАЗ 3302 52-2913428</t>
  </si>
  <si>
    <t>ЗЖ003121</t>
  </si>
  <si>
    <t>Вкладыши коренные ГАЗ 53 0,25 ЗМЗ 53-1000102-22</t>
  </si>
  <si>
    <t>ЗЖ003132</t>
  </si>
  <si>
    <t>Подушка кабины ГАЗ-3307 задняя в сб. 3307-5001205</t>
  </si>
  <si>
    <t>ЗЖ003134</t>
  </si>
  <si>
    <t>Подушка рессоры ГАЗ 53 53-2902433</t>
  </si>
  <si>
    <t>ЗЖ003135</t>
  </si>
  <si>
    <t>Подушка рессоры средняя 52-2902431</t>
  </si>
  <si>
    <t>ЗЖ003176</t>
  </si>
  <si>
    <t>Баллон воздушный ресивер ПАЗ-3205 (отв.4х2) 3205-3513015-20</t>
  </si>
  <si>
    <t>ЗЖ003191</t>
  </si>
  <si>
    <t>Диск сцепления ведом.усил.ГАЗ,ПАЗ (дв.5233,5234) 41-1601130 (ЗМЗ)</t>
  </si>
  <si>
    <t>ЗЖ003211</t>
  </si>
  <si>
    <t>Наконечник рулевой тяги левый ГАЗ-66,3308, ПАЗ-3205 66-3003057</t>
  </si>
  <si>
    <t>ЗЖ003212</t>
  </si>
  <si>
    <t>Наконечник рулевой тяги прав.ГАЗ-66,3308,ПАЗ-3205 66-3003056</t>
  </si>
  <si>
    <t>ЗЖ003225</t>
  </si>
  <si>
    <t>Спидометр ГАЗ-3307,ЗИЛ-131,133,УАЗ,ПАЗ 67.3802</t>
  </si>
  <si>
    <t>ЗЖ003229</t>
  </si>
  <si>
    <t>Фонарь передний ЗиЛ,ГАЗ,УАЗ 12В ПФ-130</t>
  </si>
  <si>
    <t>ЗЖ003232</t>
  </si>
  <si>
    <t>Эксцентрик н/о ПАЗ-3205 3205-3501028</t>
  </si>
  <si>
    <t>ЗЖ003238</t>
  </si>
  <si>
    <t>Шкив насоса водяного ЗМЗ 406.1308025-11</t>
  </si>
  <si>
    <t>ЗЖ003239</t>
  </si>
  <si>
    <t>Шарнир рессоры резинометаллический (сайлент-блок) ГАЗ 3302-2902027</t>
  </si>
  <si>
    <t>ЗЖ003298</t>
  </si>
  <si>
    <t>Переключатель поворота и света ГАЗ-3307,3302 1102.3769</t>
  </si>
  <si>
    <t>ЗЖ003329</t>
  </si>
  <si>
    <t>Сальник ступицы передней ГАЗ-53, 3307 (в обойме) 51-3103035-22</t>
  </si>
  <si>
    <t>ЗЖ003332</t>
  </si>
  <si>
    <t>Стеклоподъемник левый ГАЗ-3307,4301 4301-6104013</t>
  </si>
  <si>
    <t>ЗЖ003348</t>
  </si>
  <si>
    <t>Хомут глушителя мал.со стремянкой ГАЗ, УАЗ (d55) 51-1203031</t>
  </si>
  <si>
    <t>ЗЖ003349</t>
  </si>
  <si>
    <t>Цилиндр тормозной главный ГАЗ-51 51-3505211</t>
  </si>
  <si>
    <t>ЗЖ003525</t>
  </si>
  <si>
    <t>Моторчик отопителя ЗиЛ, УАЗ, ГАЗ, автобус 12В/6Вт МЭ-11</t>
  </si>
  <si>
    <t>ЗЖ003527</t>
  </si>
  <si>
    <t>Накладка рессоры задней верхняя ГАЗ-53 53-2912412-02</t>
  </si>
  <si>
    <t>ЗЖ003552</t>
  </si>
  <si>
    <t>Переключатель Газель-3307 9902-3709</t>
  </si>
  <si>
    <t>ЗЖ003559</t>
  </si>
  <si>
    <t>Подшипник вала первичного КПП универсальный 50209(6209N)</t>
  </si>
  <si>
    <t>ЗЖ003581</t>
  </si>
  <si>
    <t>Реле напряжения ГАЗ-53 22-3702</t>
  </si>
  <si>
    <t>ЗЖ003647</t>
  </si>
  <si>
    <t>Упор передний и задней рессоры ГАЗ-53,3307 53-2902433</t>
  </si>
  <si>
    <t>ЗЖ003650</t>
  </si>
  <si>
    <t>Фильтр воздушный в сб. ГАЗ-3307 3307-1109010</t>
  </si>
  <si>
    <t>ЗЖ003665</t>
  </si>
  <si>
    <t>Шестерня коленвала ГАЗ 53 511 13-1005031-02</t>
  </si>
  <si>
    <t>ЗЖ003804</t>
  </si>
  <si>
    <t>Бак топливный 105 л АНАЛОГ ГАЗ-3307, ПАЗ-3205</t>
  </si>
  <si>
    <t>ЗЖ003806</t>
  </si>
  <si>
    <t>Датчик уровня топлива в бак (105 л) ГАЗ-3307</t>
  </si>
  <si>
    <t>ЗЖ003927</t>
  </si>
  <si>
    <t>Трос капота Газ 33027</t>
  </si>
  <si>
    <t>ЗЖ004691</t>
  </si>
  <si>
    <t>Переключатель указателя поворота ГАЗ-53 П-105А</t>
  </si>
  <si>
    <t>ЗЖ005562</t>
  </si>
  <si>
    <t>Бензобак ГАЗ 3307,3308,3309 Валдай ,ГАЗ 33081-1101010</t>
  </si>
  <si>
    <t>ЗЖ005578</t>
  </si>
  <si>
    <t>Гайка М16х1,5 самоконтрящаяся 251649(19927)</t>
  </si>
  <si>
    <t>ЗЖ005581</t>
  </si>
  <si>
    <t>Гайка стремянки М16х1,5 высота 19 мм ГАЗ 53,ЗИЛ 250691-П29</t>
  </si>
  <si>
    <t>ЗЖ005603</t>
  </si>
  <si>
    <t>Кнопка вентилятора отопителя ГАЗ 3307 85.3710-10.15</t>
  </si>
  <si>
    <t>ЗЖ005615</t>
  </si>
  <si>
    <t>Кран НШ ГАЗ 53 3507-8607010</t>
  </si>
  <si>
    <t>ЗЖ005625</t>
  </si>
  <si>
    <t>Манжета КПП ГАЗ 53,3110 51-1701210-А</t>
  </si>
  <si>
    <t>ЗЖ005653</t>
  </si>
  <si>
    <t>Подушка передней рессоры малая ГАЗ 53,3307 52-2902432</t>
  </si>
  <si>
    <t>ЗЖ005654</t>
  </si>
  <si>
    <t>Подушка рессоры ГАЗ 53 большая 53-2912431</t>
  </si>
  <si>
    <t>ЗЖ005689</t>
  </si>
  <si>
    <t>Световозвращатель (катафот) ГАЗ 2705 желт. с/о 3212-3731000-01</t>
  </si>
  <si>
    <t>ЗЖ005690</t>
  </si>
  <si>
    <t>Световозвращатель (катафот) ГАЗ 2705 красн. с/о 3202-3731000-01</t>
  </si>
  <si>
    <t>ЗЖ005710</t>
  </si>
  <si>
    <t>Угольник (фитинг) механ.откр.двери н/о ПАЗ МД-05</t>
  </si>
  <si>
    <t>ЗЖ005720</t>
  </si>
  <si>
    <t>Цилиндр гидроусилителя ПАЗ 3205-3405005-030</t>
  </si>
  <si>
    <t>ЗЖ005724</t>
  </si>
  <si>
    <t>Шестерня привода спидометра ведомая ГАЗ-3307 3307-3802034</t>
  </si>
  <si>
    <t>ЗЖ005918</t>
  </si>
  <si>
    <t>Выключатель вентилятора отопителя ГАЗ,ЗИЛ 3832.3710-10.15</t>
  </si>
  <si>
    <t>ЗЖ005931</t>
  </si>
  <si>
    <t>Наконечник свечной в комплекте ЗИЛ,ГАЗ,УАЗ (к-т 4шт) 324 СЭ-110</t>
  </si>
  <si>
    <t>ЗЖ005947</t>
  </si>
  <si>
    <t>Усилитель гидровакуумный тормозов ГАЗ-53,3307 53-3550010</t>
  </si>
  <si>
    <t>ЗЖ005949</t>
  </si>
  <si>
    <t>Фонарь задний левый ЗИЛ, ГАЗ и др.12В ФП-130(357.9802.3716-05)</t>
  </si>
  <si>
    <t>ЗЖ005950</t>
  </si>
  <si>
    <t>Фонарь задний правый ГАЗ, ЗИЛ 12В ФП-130-Б(356.9802.3716-09)</t>
  </si>
  <si>
    <t>ЗЖ005955</t>
  </si>
  <si>
    <t>Фильц втулка стартера задняя (713) СТ-142-3708263</t>
  </si>
  <si>
    <t>ЗЖ005956</t>
  </si>
  <si>
    <t>Фильц втулка стартера средняя (707) СТ-142-3708305</t>
  </si>
  <si>
    <t>ЗЖ005972</t>
  </si>
  <si>
    <t>Лист №2 передней рессоры ГАЗ-53,3307 (L=1216 мм) 53-2902016</t>
  </si>
  <si>
    <t>ЗЖ005977</t>
  </si>
  <si>
    <t>Стержень стояночного тормоза с кожухом ГАЗ-53,3307,66, ПАЗ 3307-3508014</t>
  </si>
  <si>
    <t>ЗЖ005986</t>
  </si>
  <si>
    <t>Вилка сцепления ГАЗ-53,3307,ПАЗ 52-1601200</t>
  </si>
  <si>
    <t>ЗЖ005988</t>
  </si>
  <si>
    <t>Глушитель основной ГАЗ-53 53-1201010</t>
  </si>
  <si>
    <t>ЗЖ005989</t>
  </si>
  <si>
    <t>Датчик сигнализатора ПАЗ,ЛиАЗ,ДТ,К-701,Т-150 ТМ-111</t>
  </si>
  <si>
    <t>ЗЖ005990</t>
  </si>
  <si>
    <t>Крышка стартера малая СТ-230-3708</t>
  </si>
  <si>
    <t>ЗЖ005991</t>
  </si>
  <si>
    <t>Муфта выжимного подшипника в сб. ГАЗ-53,3307,66,ПАЗ 53-1601180</t>
  </si>
  <si>
    <t>ЗЖ005992</t>
  </si>
  <si>
    <t>Палец эксцентриков тормозов ПАЗ,ГАЗ-3307,3309 4301-3501068</t>
  </si>
  <si>
    <t>ЗЖ005993</t>
  </si>
  <si>
    <t>Подушка передняя кабины ГАЗ-3307 (8 деталей) 3307-5001210 в комплекте</t>
  </si>
  <si>
    <t>ЗЖ005994</t>
  </si>
  <si>
    <t>Прокладка паука ГАЗ 4шт в комплекте 53-1008190</t>
  </si>
  <si>
    <t>ЗЖ005996</t>
  </si>
  <si>
    <t>Рессора передняя ГАЗ-53,3307 53-2902012</t>
  </si>
  <si>
    <t>ЗЖ005997</t>
  </si>
  <si>
    <t>Сальник ступицы задней ГАЗ-53,3307 51-3104038-32</t>
  </si>
  <si>
    <t>ЗЖ005998</t>
  </si>
  <si>
    <t>Труба приемная левая ГАЗ-3307 53-1203211-20</t>
  </si>
  <si>
    <t>ЗЖ005999</t>
  </si>
  <si>
    <t>Труба приемная правая ГАЗ-3307 53-1203210-10</t>
  </si>
  <si>
    <t>ЗЖ006000</t>
  </si>
  <si>
    <t>Фара ГАЗ, УАЗ, ПАЗ, ЗИЛ ФГ-122 (62.3711-23)</t>
  </si>
  <si>
    <t>ЗЖ006001</t>
  </si>
  <si>
    <t>Хомут глушителя со стремянкой ГАЗ-53,3307 53-1203031А</t>
  </si>
  <si>
    <t>ЗЖ006002</t>
  </si>
  <si>
    <t>Шкив насоса водяного ГАЗ-53,3307 (задний) 53-1307055</t>
  </si>
  <si>
    <t>ЗЖ006052</t>
  </si>
  <si>
    <t>Клавиша отопителя Газель,Г-3307</t>
  </si>
  <si>
    <t>ЗЖ007136</t>
  </si>
  <si>
    <t>Кнопка аварийной остановки ГАЗ, УАЗ, ВАЗ 245.3710-02</t>
  </si>
  <si>
    <t>ЗЖ007509</t>
  </si>
  <si>
    <t>Патрубок радиатора ГАЗ-3309</t>
  </si>
  <si>
    <t>ЗЖ008552</t>
  </si>
  <si>
    <t>Вкладыш коренной ГАЗ-53,3307 СТ (с упорн. подшип.) (53-1000102-02 ЗМЗ)</t>
  </si>
  <si>
    <t>ЗЖ008669</t>
  </si>
  <si>
    <t>Шестерни главн. Передачи (36/7 зуб). 53-2402165</t>
  </si>
  <si>
    <t>ЗЖ008700</t>
  </si>
  <si>
    <t>Болт эксцентрика задней колодки ГАЗ 3307 в сборе 53-3502068-01</t>
  </si>
  <si>
    <t>ЗЖ008706</t>
  </si>
  <si>
    <t>Пара коническая заднего моста ГАЗ-53 37/6</t>
  </si>
  <si>
    <t>ЗЖ008708</t>
  </si>
  <si>
    <t>Сухарь вилки КПП 'Валдай' 3309-1702028</t>
  </si>
  <si>
    <t>ЗЖ008710</t>
  </si>
  <si>
    <t>Фильтр масляный дв.511 511-1017010</t>
  </si>
  <si>
    <t>ЗЖ008711</t>
  </si>
  <si>
    <t>Шланг тормозной ГАЗ-66,3307,3306,3309 66-3506025</t>
  </si>
  <si>
    <t>ЗЖ008712</t>
  </si>
  <si>
    <t>Шланг тормозной передний 32053-3552250-30</t>
  </si>
  <si>
    <t>ЗЗ000001</t>
  </si>
  <si>
    <t>Автолампа 12V 55W</t>
  </si>
  <si>
    <t>ЗЗ000002</t>
  </si>
  <si>
    <t>Автолампа 12V 5W</t>
  </si>
  <si>
    <t>ЗЗ000107</t>
  </si>
  <si>
    <t>Механизм замка двери ГАЗель правый /Кат.№ 03302-00-6105484-000/</t>
  </si>
  <si>
    <t>ЗЗ000337</t>
  </si>
  <si>
    <t>Датчик массового расхода воздуха Siemens 20.3855</t>
  </si>
  <si>
    <t>ЗЗ000350</t>
  </si>
  <si>
    <t>Якорь стартера (24в) Магнетон</t>
  </si>
  <si>
    <t>ЗЗ000377</t>
  </si>
  <si>
    <t>Кнопка аварийного сигнала 12В 249.3710-01</t>
  </si>
  <si>
    <t>ЗЗ000537</t>
  </si>
  <si>
    <t>Реле 5-ти конт 98.3747 УАЗ, ГАЗ</t>
  </si>
  <si>
    <t>ЗЗ000563</t>
  </si>
  <si>
    <t>Механизм защелки двери задн.лев. Газель(верхн) 2705-6305351</t>
  </si>
  <si>
    <t>ЗЗ000656</t>
  </si>
  <si>
    <t>Вентилятор ГАЗ (10-ти лопастной) 3302-1308010-1</t>
  </si>
  <si>
    <t>ЗЗ000758</t>
  </si>
  <si>
    <t>Фонарь задний ГАЗ-3302 12В 7702.3716(112.02.16-01)</t>
  </si>
  <si>
    <t>ЗЗ000851</t>
  </si>
  <si>
    <t>Комплект щеток стеклоочистителя ГАЗ-3110</t>
  </si>
  <si>
    <t>ЗЗ000895</t>
  </si>
  <si>
    <t>Прокладка головки блока дв.402 (с герметиком) 4021-1003020</t>
  </si>
  <si>
    <t>ЗЗ000897</t>
  </si>
  <si>
    <t>Прокладка картера масляного ГАЗ УМЗ 469-1009070</t>
  </si>
  <si>
    <t>ЗЗ000904</t>
  </si>
  <si>
    <t>Прокладка уплотнительная (флажок) ГАЗ 2410 4022.1005162-11</t>
  </si>
  <si>
    <t>ЗЗ000943</t>
  </si>
  <si>
    <t>Трапеция привода стеклоочистителя Газель СЛ-60.5205400</t>
  </si>
  <si>
    <t>ЗЗ000964</t>
  </si>
  <si>
    <t>Шкив-демпфер со ступицей ГАЗ 3302 ЗМЗ 4025.1005050-10</t>
  </si>
  <si>
    <t>ЗЗ000967</t>
  </si>
  <si>
    <t>Штанга толкателя дв.402,4026(АИ-92) 54-1007175</t>
  </si>
  <si>
    <t>ЗЗ000997</t>
  </si>
  <si>
    <t>Сигнал электрический ГАЗ-3110, ГАЗ-3302,2217 С-22/221.3721</t>
  </si>
  <si>
    <t>ЗЗ001025</t>
  </si>
  <si>
    <t>Уплотнитель крышки клапанов дв.406 ниж.н/о 406-1007248-10</t>
  </si>
  <si>
    <t>ЗЗ001063</t>
  </si>
  <si>
    <t>Омыватель ГАЗ-3302,2705,3102 СО1162.5208010</t>
  </si>
  <si>
    <t>ЗЗ001064</t>
  </si>
  <si>
    <t>Омыватель электрический ГАЗ-3302,2705,3102 СО1122.5208010-02</t>
  </si>
  <si>
    <t>ЗЗ001124</t>
  </si>
  <si>
    <t>Гнездо пистона крепления обивки Газель 3302-5602156(37808)</t>
  </si>
  <si>
    <t>ЗЗ001140</t>
  </si>
  <si>
    <t>Защелка стопора правой двери нижняя ГАЗ-2705 2705-6305377</t>
  </si>
  <si>
    <t>ЗЗ001174</t>
  </si>
  <si>
    <t>Лист подрессорный ГАЗ 3302 3302-2913101-21</t>
  </si>
  <si>
    <t>ЗЗ001175</t>
  </si>
  <si>
    <t>Манжета внутреннего подшип. Полуоси Волга (52х72) 12-2401060-Б</t>
  </si>
  <si>
    <t>ЗЗ001222</t>
  </si>
  <si>
    <t>Регулятор холостого хода дв.405, 406, 409 406.1147051-02</t>
  </si>
  <si>
    <t>ЗЗ001427</t>
  </si>
  <si>
    <t>Прокладка поддона ГАЗ-24,31029,3110 24-1009070</t>
  </si>
  <si>
    <t>ЗЗ001431</t>
  </si>
  <si>
    <t>Термостат ГАЗ 3302 70 С LT 03020</t>
  </si>
  <si>
    <t>ЗЗ001432</t>
  </si>
  <si>
    <t>Трапеция стеклоочистителя ГАЗ с моторчиком 68-5205100-10</t>
  </si>
  <si>
    <t>ЗЗ001448</t>
  </si>
  <si>
    <t>Насос водяной с проклад. ГАЗ (дв.40904,40525 с конд.) 4062-3906629-30</t>
  </si>
  <si>
    <t>ЗЗ001449</t>
  </si>
  <si>
    <t>Ремень безопасности левый ГАЗ 3302-8217015</t>
  </si>
  <si>
    <t>ЗЗ001457</t>
  </si>
  <si>
    <t>Шкив насоса водяного (дв.40524,40525,40904) 40624-1307053</t>
  </si>
  <si>
    <t>ЗЗ001458</t>
  </si>
  <si>
    <t>Шланг подачи воздуха к ресиверу ГАЗ (дв.406,405,409) 4062-1147102-10</t>
  </si>
  <si>
    <t>ЗЗ001460</t>
  </si>
  <si>
    <t>Щетка стеклоочистителя в компл. ВАЗ, ГАЗ (L=36 см)</t>
  </si>
  <si>
    <t>ЗЗ001468</t>
  </si>
  <si>
    <t>Шланг воздухопроводный Газель,Соболь (дв.40522) 3110-1109300-20</t>
  </si>
  <si>
    <t>ЗЗ001479</t>
  </si>
  <si>
    <t>Втулка резьбовая в комплекте Волга 3110-2904001</t>
  </si>
  <si>
    <t>ЗЗ001482</t>
  </si>
  <si>
    <t>Колодка ГАЗ, (класс "профессионал") в комплекте 3302-3501800-3</t>
  </si>
  <si>
    <t>ЗЗ001485</t>
  </si>
  <si>
    <t>Провод зажигания в комплекте ГАЗ, УАЗ (дв.402,силикон)</t>
  </si>
  <si>
    <t>ЗЗ001791</t>
  </si>
  <si>
    <t>Втулка направляющая клапанов 402дв.(к-т) 4022-1007033/38</t>
  </si>
  <si>
    <t>ЗЗ002626</t>
  </si>
  <si>
    <t>Диск 5,5х14/4х98 D58,6 ET35 серебро</t>
  </si>
  <si>
    <t>ЗЗ002627</t>
  </si>
  <si>
    <t>Диск 6,0х15/4х100 D60,1 ET50 серебро</t>
  </si>
  <si>
    <t>ЗЗ002628</t>
  </si>
  <si>
    <t>Диск 7,0Jx17 ET51 5x114,3</t>
  </si>
  <si>
    <t>ЗЗ002629</t>
  </si>
  <si>
    <t>Диск 5,5Jx16H2 ET106 6x170</t>
  </si>
  <si>
    <t>ЗИ001926</t>
  </si>
  <si>
    <t>Выключатель массы 1300.3737 (ВК-861) 12В, 50А</t>
  </si>
  <si>
    <t>ЗИ002296</t>
  </si>
  <si>
    <t>Лампа А 12-21+5</t>
  </si>
  <si>
    <t>ЗИ002297</t>
  </si>
  <si>
    <t>Лампа А 12-50 фары</t>
  </si>
  <si>
    <t>ЗИ002298</t>
  </si>
  <si>
    <t>Лампа А 12-50/40 фары (2-х конт.)</t>
  </si>
  <si>
    <t>ЗИ003988</t>
  </si>
  <si>
    <t>Ремкомплект карбюратора К-135 (ЗИЛ,ГАЗ-53)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</si>
  <si>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</si>
  <si>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</si>
  <si>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</si>
  <si>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</si>
  <si>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</si>
  <si>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</si>
  <si>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Терехов Максим Александрович Инженер по подготовке производства АТЦ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</si>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</sst>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4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3" fillId="0" borderId="0" applyBorder="0" applyProtection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0" fillId="0" borderId="2" xfId="0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/>
    </xf>
    <xf numFmtId="165" fontId="10" fillId="0" borderId="2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/>
    </xf>
    <xf numFmtId="167" fontId="10" fillId="4" borderId="1" xfId="1" applyNumberFormat="1" applyFont="1" applyFill="1" applyBorder="1" applyAlignment="1" applyProtection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7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8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70200</xdr:colOff>
      <xdr:row>382</xdr:row>
      <xdr:rowOff>109440</xdr:rowOff>
    </xdr:from>
    <xdr:to>
      <xdr:col>29</xdr:col>
      <xdr:colOff>2520</xdr:colOff>
      <xdr:row>382</xdr:row>
      <xdr:rowOff>109800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6720" y="71721360"/>
          <a:ext cx="8398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56</xdr:row>
      <xdr:rowOff>109800</xdr:rowOff>
    </xdr:from>
    <xdr:to>
      <xdr:col>29</xdr:col>
      <xdr:colOff>2520</xdr:colOff>
      <xdr:row>56</xdr:row>
      <xdr:rowOff>110160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6720" y="11091960"/>
          <a:ext cx="8398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57</xdr:row>
      <xdr:rowOff>109800</xdr:rowOff>
    </xdr:from>
    <xdr:to>
      <xdr:col>29</xdr:col>
      <xdr:colOff>2520</xdr:colOff>
      <xdr:row>57</xdr:row>
      <xdr:rowOff>110160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6720" y="11278080"/>
          <a:ext cx="8398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109440</xdr:rowOff>
    </xdr:from>
    <xdr:to>
      <xdr:col>29</xdr:col>
      <xdr:colOff>2520</xdr:colOff>
      <xdr:row>55</xdr:row>
      <xdr:rowOff>109800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6720" y="10905480"/>
          <a:ext cx="8398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9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9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9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02"/>
  <sheetViews>
    <sheetView tabSelected="1" view="pageBreakPreview" zoomScale="70" zoomScaleNormal="70" zoomScaleSheetLayoutView="70" zoomScalePageLayoutView="85" workbookViewId="0">
      <pane xSplit="3" ySplit="17" topLeftCell="D18" activePane="bottomRight" state="frozen"/>
      <selection pane="topRight" activeCell="J1" sqref="J1"/>
      <selection pane="bottomLeft" activeCell="A378" sqref="A378"/>
      <selection pane="bottomRight" activeCell="AI33" sqref="AI33"/>
    </sheetView>
  </sheetViews>
  <sheetFormatPr defaultRowHeight="12.75" x14ac:dyDescent="0.2"/>
  <cols>
    <col min="1" max="1" width="4.42578125" style="1" customWidth="1"/>
    <col min="2" max="2" width="12.7109375" style="1" customWidth="1"/>
    <col min="3" max="3" width="38.57031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3.140625" style="1" customWidth="1"/>
    <col min="10" max="10" width="14.42578125" style="1" customWidth="1"/>
    <col min="11" max="11" width="13.42578125" style="1" customWidth="1"/>
    <col min="12" max="16" width="10.85546875" style="1" customWidth="1"/>
    <col min="17" max="26" width="12.7109375" style="1" hidden="1" customWidth="1"/>
    <col min="27" max="27" width="12.140625" style="1" customWidth="1"/>
    <col min="28" max="28" width="13" style="1" customWidth="1"/>
    <col min="29" max="29" width="12.85546875" style="1" customWidth="1"/>
    <col min="30" max="30" width="14.28515625" style="1" customWidth="1"/>
    <col min="31" max="1025" width="8.85546875" style="1" customWidth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75" hidden="1" x14ac:dyDescent="0.2">
      <c r="V3" s="2"/>
      <c r="AA3" s="1" t="s">
        <v>2</v>
      </c>
    </row>
    <row r="4" spans="1:30" ht="15.75" x14ac:dyDescent="0.25"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</row>
    <row r="5" spans="1:30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2.75" customHeight="1" x14ac:dyDescent="0.2">
      <c r="C6" s="6" t="s">
        <v>4</v>
      </c>
      <c r="D6" s="52" t="s">
        <v>5</v>
      </c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</row>
    <row r="7" spans="1:30" s="5" customFormat="1" x14ac:dyDescent="0.2">
      <c r="C7" s="6" t="s">
        <v>6</v>
      </c>
      <c r="D7" s="58" t="s">
        <v>7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</row>
    <row r="8" spans="1:30" s="5" customFormat="1" ht="12.75" customHeight="1" x14ac:dyDescent="0.2">
      <c r="C8" s="6" t="s">
        <v>8</v>
      </c>
      <c r="D8" s="52" t="s">
        <v>9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</row>
    <row r="9" spans="1:30" s="5" customFormat="1" ht="12.75" customHeight="1" x14ac:dyDescent="0.2">
      <c r="C9" s="6" t="s">
        <v>10</v>
      </c>
      <c r="D9" s="52" t="s">
        <v>11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</row>
    <row r="10" spans="1:30" s="5" customFormat="1" ht="12.75" customHeight="1" x14ac:dyDescent="0.2">
      <c r="C10" s="6" t="s">
        <v>12</v>
      </c>
      <c r="D10" s="52" t="s">
        <v>13</v>
      </c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</row>
    <row r="11" spans="1:30" s="5" customFormat="1" ht="25.5" customHeight="1" x14ac:dyDescent="0.2">
      <c r="C11" s="6" t="s">
        <v>14</v>
      </c>
      <c r="D11" s="52" t="s">
        <v>15</v>
      </c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</row>
    <row r="12" spans="1:30" s="5" customFormat="1" ht="38.25" customHeight="1" x14ac:dyDescent="0.2">
      <c r="C12" s="6" t="s">
        <v>16</v>
      </c>
      <c r="D12" s="52" t="s">
        <v>17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</row>
    <row r="14" spans="1:30" ht="12.75" customHeight="1" x14ac:dyDescent="0.2">
      <c r="A14" s="50" t="s">
        <v>18</v>
      </c>
      <c r="B14" s="50" t="s">
        <v>19</v>
      </c>
      <c r="C14" s="50" t="s">
        <v>20</v>
      </c>
      <c r="D14" s="50" t="s">
        <v>21</v>
      </c>
      <c r="E14" s="50" t="s">
        <v>22</v>
      </c>
      <c r="F14" s="50" t="s">
        <v>23</v>
      </c>
      <c r="G14" s="50"/>
      <c r="H14" s="50"/>
      <c r="I14" s="50"/>
      <c r="J14" s="53" t="s">
        <v>24</v>
      </c>
      <c r="K14" s="50" t="s">
        <v>25</v>
      </c>
      <c r="L14" s="54" t="s">
        <v>26</v>
      </c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5" t="s">
        <v>27</v>
      </c>
      <c r="AB14" s="56" t="s">
        <v>28</v>
      </c>
      <c r="AC14" s="50" t="s">
        <v>29</v>
      </c>
      <c r="AD14" s="49" t="s">
        <v>30</v>
      </c>
    </row>
    <row r="15" spans="1:30" ht="12.75" customHeight="1" x14ac:dyDescent="0.2">
      <c r="A15" s="50"/>
      <c r="B15" s="50"/>
      <c r="C15" s="50"/>
      <c r="D15" s="50"/>
      <c r="E15" s="50"/>
      <c r="F15" s="50" t="s">
        <v>31</v>
      </c>
      <c r="G15" s="50" t="s">
        <v>32</v>
      </c>
      <c r="H15" s="50" t="s">
        <v>33</v>
      </c>
      <c r="I15" s="50" t="s">
        <v>34</v>
      </c>
      <c r="J15" s="53"/>
      <c r="K15" s="53"/>
      <c r="L15" s="51" t="s">
        <v>35</v>
      </c>
      <c r="M15" s="51"/>
      <c r="N15" s="51"/>
      <c r="O15" s="51"/>
      <c r="P15" s="51"/>
      <c r="Q15" s="51" t="s">
        <v>36</v>
      </c>
      <c r="R15" s="51"/>
      <c r="S15" s="51"/>
      <c r="T15" s="51"/>
      <c r="U15" s="51"/>
      <c r="V15" s="50" t="s">
        <v>37</v>
      </c>
      <c r="W15" s="50"/>
      <c r="X15" s="50"/>
      <c r="Y15" s="50"/>
      <c r="Z15" s="50"/>
      <c r="AA15" s="55"/>
      <c r="AB15" s="56"/>
      <c r="AC15" s="56"/>
      <c r="AD15" s="49"/>
    </row>
    <row r="16" spans="1:30" ht="39" customHeight="1" x14ac:dyDescent="0.2">
      <c r="A16" s="50"/>
      <c r="B16" s="50"/>
      <c r="C16" s="50"/>
      <c r="D16" s="50"/>
      <c r="E16" s="50"/>
      <c r="F16" s="50"/>
      <c r="G16" s="50"/>
      <c r="H16" s="50"/>
      <c r="I16" s="50"/>
      <c r="J16" s="53"/>
      <c r="K16" s="53"/>
      <c r="L16" s="7" t="s">
        <v>807</v>
      </c>
      <c r="M16" s="7" t="s">
        <v>808</v>
      </c>
      <c r="N16" s="7" t="s">
        <v>809</v>
      </c>
      <c r="O16" s="7" t="s">
        <v>38</v>
      </c>
      <c r="P16" s="7" t="s">
        <v>39</v>
      </c>
      <c r="Q16" s="7" t="s">
        <v>40</v>
      </c>
      <c r="R16" s="7" t="s">
        <v>41</v>
      </c>
      <c r="S16" s="7" t="s">
        <v>42</v>
      </c>
      <c r="T16" s="7" t="s">
        <v>43</v>
      </c>
      <c r="U16" s="7" t="s">
        <v>44</v>
      </c>
      <c r="V16" s="7" t="s">
        <v>45</v>
      </c>
      <c r="W16" s="7" t="s">
        <v>46</v>
      </c>
      <c r="X16" s="7" t="s">
        <v>47</v>
      </c>
      <c r="Y16" s="7" t="s">
        <v>48</v>
      </c>
      <c r="Z16" s="7" t="s">
        <v>49</v>
      </c>
      <c r="AA16" s="55"/>
      <c r="AB16" s="56"/>
      <c r="AC16" s="56"/>
      <c r="AD16" s="49"/>
    </row>
    <row r="17" spans="1:30" s="12" customFormat="1" x14ac:dyDescent="0.2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50</v>
      </c>
      <c r="M17" s="8" t="s">
        <v>51</v>
      </c>
      <c r="N17" s="8" t="s">
        <v>52</v>
      </c>
      <c r="O17" s="8" t="s">
        <v>53</v>
      </c>
      <c r="P17" s="8" t="s">
        <v>54</v>
      </c>
      <c r="Q17" s="8" t="s">
        <v>55</v>
      </c>
      <c r="R17" s="8" t="s">
        <v>56</v>
      </c>
      <c r="S17" s="8" t="s">
        <v>57</v>
      </c>
      <c r="T17" s="8" t="s">
        <v>58</v>
      </c>
      <c r="U17" s="8" t="s">
        <v>59</v>
      </c>
      <c r="V17" s="8" t="s">
        <v>60</v>
      </c>
      <c r="W17" s="8" t="s">
        <v>61</v>
      </c>
      <c r="X17" s="8" t="s">
        <v>62</v>
      </c>
      <c r="Y17" s="8" t="s">
        <v>63</v>
      </c>
      <c r="Z17" s="8" t="s">
        <v>64</v>
      </c>
      <c r="AA17" s="11">
        <v>13</v>
      </c>
      <c r="AB17" s="11">
        <v>14</v>
      </c>
      <c r="AC17" s="11">
        <v>15</v>
      </c>
      <c r="AD17" s="11">
        <v>16</v>
      </c>
    </row>
    <row r="18" spans="1:30" x14ac:dyDescent="0.2">
      <c r="A18" s="13">
        <v>1</v>
      </c>
      <c r="B18" s="14" t="s">
        <v>65</v>
      </c>
      <c r="C18" s="14" t="s">
        <v>66</v>
      </c>
      <c r="D18" s="14" t="s">
        <v>67</v>
      </c>
      <c r="E18" s="15">
        <v>1</v>
      </c>
      <c r="F18" s="16"/>
      <c r="G18" s="15"/>
      <c r="H18" s="17"/>
      <c r="I18" s="18"/>
      <c r="J18" s="19">
        <v>1.0379</v>
      </c>
      <c r="K18" s="15" t="str">
        <f t="shared" ref="K18:K59" si="0">IF(SUM(F18)=0,"",F18*J18)</f>
        <v/>
      </c>
      <c r="L18" s="18">
        <v>488</v>
      </c>
      <c r="M18" s="20">
        <v>475.92004800000001</v>
      </c>
      <c r="N18" s="20">
        <v>559.24800000000005</v>
      </c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2">
        <f t="shared" ref="AA18:AA81" si="1">COUNTIF(K18:Z18,"&gt;0")</f>
        <v>3</v>
      </c>
      <c r="AB18" s="23">
        <f t="shared" ref="AB18:AB81" si="2">CEILING(SUM(K18:Z18)/COUNTIF(K18:Z18,"&gt;0"),0.01)</f>
        <v>507.73</v>
      </c>
      <c r="AC18" s="23">
        <f t="shared" ref="AC18:AC81" si="3">AB18*E18</f>
        <v>507.73</v>
      </c>
      <c r="AD18" s="24">
        <f t="shared" ref="AD18:AD81" si="4">STDEV(K18:Z18)/AB18*100</f>
        <v>8.8687211370590671</v>
      </c>
    </row>
    <row r="19" spans="1:30" x14ac:dyDescent="0.2">
      <c r="A19" s="13">
        <v>2</v>
      </c>
      <c r="B19" s="14" t="s">
        <v>68</v>
      </c>
      <c r="C19" s="14" t="s">
        <v>69</v>
      </c>
      <c r="D19" s="14" t="s">
        <v>67</v>
      </c>
      <c r="E19" s="15">
        <v>1</v>
      </c>
      <c r="F19" s="16"/>
      <c r="G19" s="15"/>
      <c r="H19" s="17"/>
      <c r="I19" s="17"/>
      <c r="J19" s="19">
        <v>1.0379</v>
      </c>
      <c r="K19" s="15" t="str">
        <f t="shared" si="0"/>
        <v/>
      </c>
      <c r="L19" s="25">
        <v>7000</v>
      </c>
      <c r="M19" s="20">
        <v>6826.7219999999998</v>
      </c>
      <c r="N19" s="20">
        <v>8022</v>
      </c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2">
        <f t="shared" si="1"/>
        <v>3</v>
      </c>
      <c r="AB19" s="23">
        <f t="shared" si="2"/>
        <v>7282.91</v>
      </c>
      <c r="AC19" s="23">
        <f t="shared" si="3"/>
        <v>7282.91</v>
      </c>
      <c r="AD19" s="24">
        <f t="shared" si="4"/>
        <v>8.8688457062979626</v>
      </c>
    </row>
    <row r="20" spans="1:30" x14ac:dyDescent="0.2">
      <c r="A20" s="13">
        <v>3</v>
      </c>
      <c r="B20" s="14" t="s">
        <v>70</v>
      </c>
      <c r="C20" s="14" t="s">
        <v>71</v>
      </c>
      <c r="D20" s="14" t="s">
        <v>67</v>
      </c>
      <c r="E20" s="15">
        <v>1</v>
      </c>
      <c r="F20" s="16"/>
      <c r="G20" s="15"/>
      <c r="H20" s="17"/>
      <c r="I20" s="17"/>
      <c r="J20" s="19">
        <v>1.0379</v>
      </c>
      <c r="K20" s="15" t="str">
        <f t="shared" si="0"/>
        <v/>
      </c>
      <c r="L20" s="25">
        <v>180</v>
      </c>
      <c r="M20" s="20">
        <v>175.54427999999999</v>
      </c>
      <c r="N20" s="20">
        <v>206.28</v>
      </c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2">
        <f t="shared" si="1"/>
        <v>3</v>
      </c>
      <c r="AB20" s="23">
        <f t="shared" si="2"/>
        <v>187.28</v>
      </c>
      <c r="AC20" s="23">
        <f t="shared" si="3"/>
        <v>187.28</v>
      </c>
      <c r="AD20" s="24">
        <f t="shared" si="4"/>
        <v>8.868600807739222</v>
      </c>
    </row>
    <row r="21" spans="1:30" x14ac:dyDescent="0.2">
      <c r="A21" s="13">
        <v>4</v>
      </c>
      <c r="B21" s="14" t="s">
        <v>72</v>
      </c>
      <c r="C21" s="14" t="s">
        <v>73</v>
      </c>
      <c r="D21" s="14" t="s">
        <v>67</v>
      </c>
      <c r="E21" s="15">
        <v>1</v>
      </c>
      <c r="F21" s="16"/>
      <c r="G21" s="15"/>
      <c r="H21" s="17"/>
      <c r="I21" s="17"/>
      <c r="J21" s="19">
        <v>1.0379</v>
      </c>
      <c r="K21" s="15" t="str">
        <f t="shared" si="0"/>
        <v/>
      </c>
      <c r="L21" s="25">
        <v>9579</v>
      </c>
      <c r="M21" s="20">
        <v>9341.8814340000008</v>
      </c>
      <c r="N21" s="20">
        <v>10977.534</v>
      </c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2">
        <f t="shared" si="1"/>
        <v>3</v>
      </c>
      <c r="AB21" s="23">
        <f t="shared" si="2"/>
        <v>9966.14</v>
      </c>
      <c r="AC21" s="23">
        <f t="shared" si="3"/>
        <v>9966.14</v>
      </c>
      <c r="AD21" s="24">
        <f t="shared" si="4"/>
        <v>8.868847599237629</v>
      </c>
    </row>
    <row r="22" spans="1:30" x14ac:dyDescent="0.2">
      <c r="A22" s="13">
        <v>5</v>
      </c>
      <c r="B22" s="14" t="s">
        <v>74</v>
      </c>
      <c r="C22" s="14" t="s">
        <v>75</v>
      </c>
      <c r="D22" s="14" t="s">
        <v>67</v>
      </c>
      <c r="E22" s="15">
        <v>1</v>
      </c>
      <c r="F22" s="16"/>
      <c r="G22" s="15"/>
      <c r="H22" s="17"/>
      <c r="I22" s="17"/>
      <c r="J22" s="19">
        <v>1.0379</v>
      </c>
      <c r="K22" s="15" t="str">
        <f t="shared" si="0"/>
        <v/>
      </c>
      <c r="L22" s="25">
        <v>8351</v>
      </c>
      <c r="M22" s="20">
        <v>8144.2793460000003</v>
      </c>
      <c r="N22" s="20">
        <v>9570.2459999999992</v>
      </c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2">
        <f t="shared" si="1"/>
        <v>3</v>
      </c>
      <c r="AB22" s="23">
        <f t="shared" si="2"/>
        <v>8688.51</v>
      </c>
      <c r="AC22" s="23">
        <f t="shared" si="3"/>
        <v>8688.51</v>
      </c>
      <c r="AD22" s="24">
        <f t="shared" si="4"/>
        <v>8.8688473701296697</v>
      </c>
    </row>
    <row r="23" spans="1:30" x14ac:dyDescent="0.2">
      <c r="A23" s="13">
        <v>6</v>
      </c>
      <c r="B23" s="14" t="s">
        <v>76</v>
      </c>
      <c r="C23" s="14" t="s">
        <v>77</v>
      </c>
      <c r="D23" s="14" t="s">
        <v>67</v>
      </c>
      <c r="E23" s="15">
        <v>1</v>
      </c>
      <c r="F23" s="16"/>
      <c r="G23" s="15"/>
      <c r="H23" s="17"/>
      <c r="I23" s="17"/>
      <c r="J23" s="19">
        <v>1.0379</v>
      </c>
      <c r="K23" s="15" t="str">
        <f t="shared" si="0"/>
        <v/>
      </c>
      <c r="L23" s="25">
        <v>3770</v>
      </c>
      <c r="M23" s="20">
        <v>3676.67742</v>
      </c>
      <c r="N23" s="20">
        <v>4320.42</v>
      </c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2">
        <f t="shared" si="1"/>
        <v>3</v>
      </c>
      <c r="AB23" s="23">
        <f t="shared" si="2"/>
        <v>3922.37</v>
      </c>
      <c r="AC23" s="23">
        <f t="shared" si="3"/>
        <v>3922.37</v>
      </c>
      <c r="AD23" s="24">
        <f t="shared" si="4"/>
        <v>8.8688394721398929</v>
      </c>
    </row>
    <row r="24" spans="1:30" x14ac:dyDescent="0.2">
      <c r="A24" s="13">
        <v>7</v>
      </c>
      <c r="B24" s="14" t="s">
        <v>78</v>
      </c>
      <c r="C24" s="14" t="s">
        <v>79</v>
      </c>
      <c r="D24" s="14" t="s">
        <v>67</v>
      </c>
      <c r="E24" s="15">
        <v>1</v>
      </c>
      <c r="F24" s="16"/>
      <c r="G24" s="15"/>
      <c r="H24" s="17"/>
      <c r="I24" s="17"/>
      <c r="J24" s="19">
        <v>1.0379</v>
      </c>
      <c r="K24" s="15" t="str">
        <f t="shared" si="0"/>
        <v/>
      </c>
      <c r="L24" s="25">
        <v>215</v>
      </c>
      <c r="M24" s="20">
        <v>209.67788999999999</v>
      </c>
      <c r="N24" s="20">
        <v>246.39</v>
      </c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>
        <f t="shared" si="1"/>
        <v>3</v>
      </c>
      <c r="AB24" s="23">
        <f t="shared" si="2"/>
        <v>223.69</v>
      </c>
      <c r="AC24" s="23">
        <f t="shared" si="3"/>
        <v>223.69</v>
      </c>
      <c r="AD24" s="24">
        <f t="shared" si="4"/>
        <v>8.8688210679407788</v>
      </c>
    </row>
    <row r="25" spans="1:30" x14ac:dyDescent="0.2">
      <c r="A25" s="13">
        <v>8</v>
      </c>
      <c r="B25" s="14" t="s">
        <v>80</v>
      </c>
      <c r="C25" s="14" t="s">
        <v>81</v>
      </c>
      <c r="D25" s="14" t="s">
        <v>67</v>
      </c>
      <c r="E25" s="15">
        <v>1</v>
      </c>
      <c r="F25" s="16"/>
      <c r="G25" s="15"/>
      <c r="H25" s="17"/>
      <c r="I25" s="17"/>
      <c r="J25" s="19">
        <v>1.0379</v>
      </c>
      <c r="K25" s="15" t="str">
        <f t="shared" si="0"/>
        <v/>
      </c>
      <c r="L25" s="25">
        <v>414</v>
      </c>
      <c r="M25" s="20">
        <v>403.75184400000001</v>
      </c>
      <c r="N25" s="20">
        <v>474.44400000000002</v>
      </c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2">
        <f t="shared" si="1"/>
        <v>3</v>
      </c>
      <c r="AB25" s="23">
        <f t="shared" si="2"/>
        <v>430.74</v>
      </c>
      <c r="AC25" s="23">
        <f t="shared" si="3"/>
        <v>430.74</v>
      </c>
      <c r="AD25" s="24">
        <f t="shared" si="4"/>
        <v>8.8686831646209363</v>
      </c>
    </row>
    <row r="26" spans="1:30" x14ac:dyDescent="0.2">
      <c r="A26" s="13">
        <v>9</v>
      </c>
      <c r="B26" s="14" t="s">
        <v>82</v>
      </c>
      <c r="C26" s="14" t="s">
        <v>83</v>
      </c>
      <c r="D26" s="14" t="s">
        <v>67</v>
      </c>
      <c r="E26" s="15">
        <v>1</v>
      </c>
      <c r="F26" s="16"/>
      <c r="G26" s="15"/>
      <c r="H26" s="17"/>
      <c r="I26" s="17"/>
      <c r="J26" s="19">
        <v>1.0379</v>
      </c>
      <c r="K26" s="15" t="str">
        <f t="shared" si="0"/>
        <v/>
      </c>
      <c r="L26" s="25">
        <v>99</v>
      </c>
      <c r="M26" s="20">
        <v>96.549353999999994</v>
      </c>
      <c r="N26" s="20">
        <v>113.45399999999999</v>
      </c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2">
        <f t="shared" si="1"/>
        <v>3</v>
      </c>
      <c r="AB26" s="23">
        <f t="shared" si="2"/>
        <v>103.01</v>
      </c>
      <c r="AC26" s="23">
        <f t="shared" si="3"/>
        <v>103.01</v>
      </c>
      <c r="AD26" s="24">
        <f t="shared" si="4"/>
        <v>8.8680842403686064</v>
      </c>
    </row>
    <row r="27" spans="1:30" x14ac:dyDescent="0.2">
      <c r="A27" s="13">
        <v>10</v>
      </c>
      <c r="B27" s="14" t="s">
        <v>84</v>
      </c>
      <c r="C27" s="14" t="s">
        <v>85</v>
      </c>
      <c r="D27" s="14" t="s">
        <v>67</v>
      </c>
      <c r="E27" s="15">
        <v>1</v>
      </c>
      <c r="F27" s="16"/>
      <c r="G27" s="15"/>
      <c r="H27" s="17"/>
      <c r="I27" s="17"/>
      <c r="J27" s="19">
        <v>1.0379</v>
      </c>
      <c r="K27" s="15" t="str">
        <f t="shared" si="0"/>
        <v/>
      </c>
      <c r="L27" s="25">
        <v>3005</v>
      </c>
      <c r="M27" s="20">
        <v>2930.6142300000001</v>
      </c>
      <c r="N27" s="20">
        <v>3443.73</v>
      </c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2">
        <f t="shared" si="1"/>
        <v>3</v>
      </c>
      <c r="AB27" s="23">
        <f t="shared" si="2"/>
        <v>3126.4500000000003</v>
      </c>
      <c r="AC27" s="23">
        <f t="shared" si="3"/>
        <v>3126.4500000000003</v>
      </c>
      <c r="AD27" s="24">
        <f t="shared" si="4"/>
        <v>8.8688434977131809</v>
      </c>
    </row>
    <row r="28" spans="1:30" x14ac:dyDescent="0.2">
      <c r="A28" s="13">
        <v>11</v>
      </c>
      <c r="B28" s="14" t="s">
        <v>86</v>
      </c>
      <c r="C28" s="14" t="s">
        <v>87</v>
      </c>
      <c r="D28" s="14" t="s">
        <v>67</v>
      </c>
      <c r="E28" s="15">
        <v>1</v>
      </c>
      <c r="F28" s="16"/>
      <c r="G28" s="15"/>
      <c r="H28" s="17"/>
      <c r="I28" s="17"/>
      <c r="J28" s="19">
        <v>1.0379</v>
      </c>
      <c r="K28" s="15" t="str">
        <f t="shared" si="0"/>
        <v/>
      </c>
      <c r="L28" s="25">
        <v>651</v>
      </c>
      <c r="M28" s="20">
        <v>634.88514599999996</v>
      </c>
      <c r="N28" s="20">
        <v>746.04600000000005</v>
      </c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2">
        <f t="shared" si="1"/>
        <v>3</v>
      </c>
      <c r="AB28" s="23">
        <f t="shared" si="2"/>
        <v>677.32</v>
      </c>
      <c r="AC28" s="23">
        <f t="shared" si="3"/>
        <v>677.32</v>
      </c>
      <c r="AD28" s="24">
        <f t="shared" si="4"/>
        <v>8.8687230152741261</v>
      </c>
    </row>
    <row r="29" spans="1:30" x14ac:dyDescent="0.2">
      <c r="A29" s="13">
        <v>12</v>
      </c>
      <c r="B29" s="14" t="s">
        <v>88</v>
      </c>
      <c r="C29" s="14" t="s">
        <v>89</v>
      </c>
      <c r="D29" s="14" t="s">
        <v>67</v>
      </c>
      <c r="E29" s="15">
        <v>1</v>
      </c>
      <c r="F29" s="16"/>
      <c r="G29" s="15"/>
      <c r="H29" s="17"/>
      <c r="I29" s="17"/>
      <c r="J29" s="19">
        <v>1.0379</v>
      </c>
      <c r="K29" s="15" t="str">
        <f t="shared" si="0"/>
        <v/>
      </c>
      <c r="L29" s="25">
        <v>294</v>
      </c>
      <c r="M29" s="20">
        <v>286.72232400000001</v>
      </c>
      <c r="N29" s="20">
        <v>336.92399999999998</v>
      </c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2">
        <f t="shared" si="1"/>
        <v>3</v>
      </c>
      <c r="AB29" s="23">
        <f t="shared" si="2"/>
        <v>305.89</v>
      </c>
      <c r="AC29" s="23">
        <f t="shared" si="3"/>
        <v>305.89</v>
      </c>
      <c r="AD29" s="24">
        <f t="shared" si="4"/>
        <v>8.8686201362577606</v>
      </c>
    </row>
    <row r="30" spans="1:30" x14ac:dyDescent="0.2">
      <c r="A30" s="13">
        <v>13</v>
      </c>
      <c r="B30" s="14" t="s">
        <v>90</v>
      </c>
      <c r="C30" s="14" t="s">
        <v>91</v>
      </c>
      <c r="D30" s="14" t="s">
        <v>67</v>
      </c>
      <c r="E30" s="15">
        <v>1</v>
      </c>
      <c r="F30" s="16"/>
      <c r="G30" s="15"/>
      <c r="H30" s="17"/>
      <c r="I30" s="17"/>
      <c r="J30" s="19">
        <v>1.0379</v>
      </c>
      <c r="K30" s="15" t="str">
        <f t="shared" si="0"/>
        <v/>
      </c>
      <c r="L30" s="25">
        <v>7461</v>
      </c>
      <c r="M30" s="20">
        <v>7276.3104059999996</v>
      </c>
      <c r="N30" s="20">
        <v>8550.3060000000005</v>
      </c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2">
        <f t="shared" si="1"/>
        <v>3</v>
      </c>
      <c r="AB30" s="23">
        <f t="shared" si="2"/>
        <v>7762.54</v>
      </c>
      <c r="AC30" s="23">
        <f t="shared" si="3"/>
        <v>7762.54</v>
      </c>
      <c r="AD30" s="24">
        <f t="shared" si="4"/>
        <v>8.8688475849248452</v>
      </c>
    </row>
    <row r="31" spans="1:30" x14ac:dyDescent="0.2">
      <c r="A31" s="13">
        <v>14</v>
      </c>
      <c r="B31" s="14" t="s">
        <v>92</v>
      </c>
      <c r="C31" s="14" t="s">
        <v>93</v>
      </c>
      <c r="D31" s="14" t="s">
        <v>67</v>
      </c>
      <c r="E31" s="15">
        <v>1</v>
      </c>
      <c r="F31" s="16"/>
      <c r="G31" s="15"/>
      <c r="H31" s="17"/>
      <c r="I31" s="17"/>
      <c r="J31" s="19">
        <v>1.0379</v>
      </c>
      <c r="K31" s="15" t="str">
        <f t="shared" si="0"/>
        <v/>
      </c>
      <c r="L31" s="25">
        <v>412</v>
      </c>
      <c r="M31" s="20">
        <v>401.80135200000001</v>
      </c>
      <c r="N31" s="20">
        <v>472.15199999999999</v>
      </c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2">
        <f t="shared" si="1"/>
        <v>3</v>
      </c>
      <c r="AB31" s="23">
        <f t="shared" si="2"/>
        <v>428.66</v>
      </c>
      <c r="AC31" s="23">
        <f t="shared" si="3"/>
        <v>428.66</v>
      </c>
      <c r="AD31" s="24">
        <f t="shared" si="4"/>
        <v>8.868665173909406</v>
      </c>
    </row>
    <row r="32" spans="1:30" x14ac:dyDescent="0.2">
      <c r="A32" s="13">
        <v>15</v>
      </c>
      <c r="B32" s="14" t="s">
        <v>94</v>
      </c>
      <c r="C32" s="14" t="s">
        <v>95</v>
      </c>
      <c r="D32" s="14" t="s">
        <v>67</v>
      </c>
      <c r="E32" s="15">
        <v>1</v>
      </c>
      <c r="F32" s="16"/>
      <c r="G32" s="15"/>
      <c r="H32" s="17"/>
      <c r="I32" s="17"/>
      <c r="J32" s="19">
        <v>1.0379</v>
      </c>
      <c r="K32" s="15" t="str">
        <f t="shared" si="0"/>
        <v/>
      </c>
      <c r="L32" s="25">
        <v>73</v>
      </c>
      <c r="M32" s="20">
        <v>71.192958000000004</v>
      </c>
      <c r="N32" s="20">
        <v>83.658000000000001</v>
      </c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2">
        <f t="shared" si="1"/>
        <v>3</v>
      </c>
      <c r="AB32" s="23">
        <f t="shared" si="2"/>
        <v>75.960000000000008</v>
      </c>
      <c r="AC32" s="23">
        <f t="shared" si="3"/>
        <v>75.960000000000008</v>
      </c>
      <c r="AD32" s="24">
        <f t="shared" si="4"/>
        <v>8.8677186696915218</v>
      </c>
    </row>
    <row r="33" spans="1:30" x14ac:dyDescent="0.2">
      <c r="A33" s="13">
        <v>16</v>
      </c>
      <c r="B33" s="14" t="s">
        <v>96</v>
      </c>
      <c r="C33" s="14" t="s">
        <v>97</v>
      </c>
      <c r="D33" s="14" t="s">
        <v>67</v>
      </c>
      <c r="E33" s="15">
        <v>1</v>
      </c>
      <c r="F33" s="16"/>
      <c r="G33" s="15"/>
      <c r="H33" s="17"/>
      <c r="I33" s="17"/>
      <c r="J33" s="19">
        <v>1.0379</v>
      </c>
      <c r="K33" s="15" t="str">
        <f t="shared" si="0"/>
        <v/>
      </c>
      <c r="L33" s="25">
        <v>287</v>
      </c>
      <c r="M33" s="20">
        <v>279.895602</v>
      </c>
      <c r="N33" s="20">
        <v>328.90199999999999</v>
      </c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2">
        <f t="shared" si="1"/>
        <v>3</v>
      </c>
      <c r="AB33" s="23">
        <f t="shared" si="2"/>
        <v>298.60000000000002</v>
      </c>
      <c r="AC33" s="23">
        <f t="shared" si="3"/>
        <v>298.60000000000002</v>
      </c>
      <c r="AD33" s="24">
        <f t="shared" si="4"/>
        <v>8.8688252123142437</v>
      </c>
    </row>
    <row r="34" spans="1:30" x14ac:dyDescent="0.2">
      <c r="A34" s="13">
        <v>17</v>
      </c>
      <c r="B34" s="14" t="s">
        <v>98</v>
      </c>
      <c r="C34" s="14" t="s">
        <v>99</v>
      </c>
      <c r="D34" s="14" t="s">
        <v>67</v>
      </c>
      <c r="E34" s="15">
        <v>1</v>
      </c>
      <c r="F34" s="16"/>
      <c r="G34" s="15"/>
      <c r="H34" s="17"/>
      <c r="I34" s="17"/>
      <c r="J34" s="19">
        <v>1.0379</v>
      </c>
      <c r="K34" s="15" t="str">
        <f t="shared" si="0"/>
        <v/>
      </c>
      <c r="L34" s="25">
        <v>155</v>
      </c>
      <c r="M34" s="20">
        <v>151.16313</v>
      </c>
      <c r="N34" s="20">
        <v>177.63</v>
      </c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2">
        <f t="shared" si="1"/>
        <v>3</v>
      </c>
      <c r="AB34" s="23">
        <f t="shared" si="2"/>
        <v>161.27000000000001</v>
      </c>
      <c r="AC34" s="23">
        <f t="shared" si="3"/>
        <v>161.27000000000001</v>
      </c>
      <c r="AD34" s="24">
        <f t="shared" si="4"/>
        <v>8.8685397052347383</v>
      </c>
    </row>
    <row r="35" spans="1:30" x14ac:dyDescent="0.2">
      <c r="A35" s="13">
        <v>18</v>
      </c>
      <c r="B35" s="14" t="s">
        <v>100</v>
      </c>
      <c r="C35" s="14" t="s">
        <v>101</v>
      </c>
      <c r="D35" s="14" t="s">
        <v>67</v>
      </c>
      <c r="E35" s="15">
        <v>1</v>
      </c>
      <c r="F35" s="16"/>
      <c r="G35" s="15"/>
      <c r="H35" s="17"/>
      <c r="I35" s="17"/>
      <c r="J35" s="19">
        <v>1.0379</v>
      </c>
      <c r="K35" s="15" t="str">
        <f t="shared" si="0"/>
        <v/>
      </c>
      <c r="L35" s="25">
        <v>619</v>
      </c>
      <c r="M35" s="20">
        <v>603.67727400000001</v>
      </c>
      <c r="N35" s="20">
        <v>709.37400000000002</v>
      </c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2">
        <f t="shared" si="1"/>
        <v>3</v>
      </c>
      <c r="AB35" s="23">
        <f t="shared" si="2"/>
        <v>644.02</v>
      </c>
      <c r="AC35" s="23">
        <f t="shared" si="3"/>
        <v>644.02</v>
      </c>
      <c r="AD35" s="24">
        <f t="shared" si="4"/>
        <v>8.8688088981901476</v>
      </c>
    </row>
    <row r="36" spans="1:30" x14ac:dyDescent="0.2">
      <c r="A36" s="13">
        <v>19</v>
      </c>
      <c r="B36" s="14" t="s">
        <v>102</v>
      </c>
      <c r="C36" s="14" t="s">
        <v>103</v>
      </c>
      <c r="D36" s="14" t="s">
        <v>67</v>
      </c>
      <c r="E36" s="15">
        <v>1</v>
      </c>
      <c r="F36" s="16"/>
      <c r="G36" s="15"/>
      <c r="H36" s="17"/>
      <c r="I36" s="17"/>
      <c r="J36" s="19">
        <v>1.0379</v>
      </c>
      <c r="K36" s="15" t="str">
        <f t="shared" si="0"/>
        <v/>
      </c>
      <c r="L36" s="25">
        <v>36</v>
      </c>
      <c r="M36" s="20">
        <v>35.108856000000003</v>
      </c>
      <c r="N36" s="20">
        <v>41.256</v>
      </c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2">
        <f t="shared" si="1"/>
        <v>3</v>
      </c>
      <c r="AB36" s="23">
        <f t="shared" si="2"/>
        <v>37.46</v>
      </c>
      <c r="AC36" s="23">
        <f t="shared" si="3"/>
        <v>37.46</v>
      </c>
      <c r="AD36" s="24">
        <f t="shared" si="4"/>
        <v>8.8676538135258962</v>
      </c>
    </row>
    <row r="37" spans="1:30" x14ac:dyDescent="0.2">
      <c r="A37" s="13">
        <v>20</v>
      </c>
      <c r="B37" s="14" t="s">
        <v>104</v>
      </c>
      <c r="C37" s="14" t="s">
        <v>105</v>
      </c>
      <c r="D37" s="14" t="s">
        <v>67</v>
      </c>
      <c r="E37" s="15">
        <v>1</v>
      </c>
      <c r="F37" s="16"/>
      <c r="G37" s="15"/>
      <c r="H37" s="17"/>
      <c r="I37" s="17"/>
      <c r="J37" s="19">
        <v>1.0379</v>
      </c>
      <c r="K37" s="15" t="str">
        <f t="shared" si="0"/>
        <v/>
      </c>
      <c r="L37" s="25">
        <v>150</v>
      </c>
      <c r="M37" s="20">
        <v>146.2869</v>
      </c>
      <c r="N37" s="20">
        <v>171.9</v>
      </c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2">
        <f t="shared" si="1"/>
        <v>3</v>
      </c>
      <c r="AB37" s="23">
        <f t="shared" si="2"/>
        <v>156.07</v>
      </c>
      <c r="AC37" s="23">
        <f t="shared" si="3"/>
        <v>156.07</v>
      </c>
      <c r="AD37" s="24">
        <f t="shared" si="4"/>
        <v>8.8684113927158812</v>
      </c>
    </row>
    <row r="38" spans="1:30" x14ac:dyDescent="0.2">
      <c r="A38" s="13">
        <v>21</v>
      </c>
      <c r="B38" s="14" t="s">
        <v>106</v>
      </c>
      <c r="C38" s="14" t="s">
        <v>107</v>
      </c>
      <c r="D38" s="14" t="s">
        <v>67</v>
      </c>
      <c r="E38" s="15">
        <v>1</v>
      </c>
      <c r="F38" s="16"/>
      <c r="G38" s="15"/>
      <c r="H38" s="17"/>
      <c r="I38" s="17"/>
      <c r="J38" s="19">
        <v>1.0379</v>
      </c>
      <c r="K38" s="15" t="str">
        <f t="shared" si="0"/>
        <v/>
      </c>
      <c r="L38" s="25">
        <v>966</v>
      </c>
      <c r="M38" s="20">
        <v>942.08763599999997</v>
      </c>
      <c r="N38" s="20">
        <v>1107.0360000000001</v>
      </c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2">
        <f t="shared" si="1"/>
        <v>3</v>
      </c>
      <c r="AB38" s="23">
        <f t="shared" si="2"/>
        <v>1005.0500000000001</v>
      </c>
      <c r="AC38" s="23">
        <f t="shared" si="3"/>
        <v>1005.0500000000001</v>
      </c>
      <c r="AD38" s="24">
        <f t="shared" si="4"/>
        <v>8.8687714058344582</v>
      </c>
    </row>
    <row r="39" spans="1:30" x14ac:dyDescent="0.2">
      <c r="A39" s="13">
        <v>22</v>
      </c>
      <c r="B39" s="14" t="s">
        <v>108</v>
      </c>
      <c r="C39" s="14" t="s">
        <v>109</v>
      </c>
      <c r="D39" s="14" t="s">
        <v>67</v>
      </c>
      <c r="E39" s="15">
        <v>1</v>
      </c>
      <c r="F39" s="16"/>
      <c r="G39" s="15"/>
      <c r="H39" s="17"/>
      <c r="I39" s="17"/>
      <c r="J39" s="19">
        <v>1.0379</v>
      </c>
      <c r="K39" s="15" t="str">
        <f t="shared" si="0"/>
        <v/>
      </c>
      <c r="L39" s="25">
        <v>280</v>
      </c>
      <c r="M39" s="20">
        <v>273.06887999999998</v>
      </c>
      <c r="N39" s="20">
        <v>320.88</v>
      </c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2">
        <f t="shared" si="1"/>
        <v>3</v>
      </c>
      <c r="AB39" s="23">
        <f t="shared" si="2"/>
        <v>291.32</v>
      </c>
      <c r="AC39" s="23">
        <f t="shared" si="3"/>
        <v>291.32</v>
      </c>
      <c r="AD39" s="24">
        <f t="shared" si="4"/>
        <v>8.8687361091383359</v>
      </c>
    </row>
    <row r="40" spans="1:30" x14ac:dyDescent="0.2">
      <c r="A40" s="13">
        <v>23</v>
      </c>
      <c r="B40" s="14" t="s">
        <v>110</v>
      </c>
      <c r="C40" s="14" t="s">
        <v>111</v>
      </c>
      <c r="D40" s="14" t="s">
        <v>67</v>
      </c>
      <c r="E40" s="15">
        <v>1</v>
      </c>
      <c r="F40" s="16"/>
      <c r="G40" s="15"/>
      <c r="H40" s="17"/>
      <c r="I40" s="17"/>
      <c r="J40" s="19">
        <v>1.0379</v>
      </c>
      <c r="K40" s="15" t="str">
        <f t="shared" si="0"/>
        <v/>
      </c>
      <c r="L40" s="25">
        <v>242</v>
      </c>
      <c r="M40" s="20">
        <v>236.00953200000001</v>
      </c>
      <c r="N40" s="20">
        <v>277.33199999999999</v>
      </c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2">
        <f t="shared" si="1"/>
        <v>3</v>
      </c>
      <c r="AB40" s="23">
        <f t="shared" si="2"/>
        <v>251.79</v>
      </c>
      <c r="AC40" s="23">
        <f t="shared" si="3"/>
        <v>251.79</v>
      </c>
      <c r="AD40" s="24">
        <f t="shared" si="4"/>
        <v>8.8685147089983047</v>
      </c>
    </row>
    <row r="41" spans="1:30" x14ac:dyDescent="0.2">
      <c r="A41" s="13">
        <v>24</v>
      </c>
      <c r="B41" s="14" t="s">
        <v>112</v>
      </c>
      <c r="C41" s="14" t="s">
        <v>113</v>
      </c>
      <c r="D41" s="14" t="s">
        <v>67</v>
      </c>
      <c r="E41" s="15">
        <v>1</v>
      </c>
      <c r="F41" s="16"/>
      <c r="G41" s="15"/>
      <c r="H41" s="17"/>
      <c r="I41" s="17"/>
      <c r="J41" s="19">
        <v>1.0379</v>
      </c>
      <c r="K41" s="15" t="str">
        <f t="shared" si="0"/>
        <v/>
      </c>
      <c r="L41" s="25">
        <v>556</v>
      </c>
      <c r="M41" s="20">
        <v>542.23677599999996</v>
      </c>
      <c r="N41" s="20">
        <v>637.17600000000004</v>
      </c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2">
        <f t="shared" si="1"/>
        <v>3</v>
      </c>
      <c r="AB41" s="23">
        <f t="shared" si="2"/>
        <v>578.48</v>
      </c>
      <c r="AC41" s="23">
        <f t="shared" si="3"/>
        <v>578.48</v>
      </c>
      <c r="AD41" s="24">
        <f t="shared" si="4"/>
        <v>8.8687098272485319</v>
      </c>
    </row>
    <row r="42" spans="1:30" x14ac:dyDescent="0.2">
      <c r="A42" s="13">
        <v>25</v>
      </c>
      <c r="B42" s="14" t="s">
        <v>114</v>
      </c>
      <c r="C42" s="14" t="s">
        <v>115</v>
      </c>
      <c r="D42" s="14" t="s">
        <v>67</v>
      </c>
      <c r="E42" s="15">
        <v>1</v>
      </c>
      <c r="F42" s="16"/>
      <c r="G42" s="15"/>
      <c r="H42" s="17"/>
      <c r="I42" s="17"/>
      <c r="J42" s="19">
        <v>1.0379</v>
      </c>
      <c r="K42" s="15" t="str">
        <f t="shared" si="0"/>
        <v/>
      </c>
      <c r="L42" s="25">
        <v>368</v>
      </c>
      <c r="M42" s="20">
        <v>358.89052800000002</v>
      </c>
      <c r="N42" s="20">
        <v>421.72800000000001</v>
      </c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2">
        <f t="shared" si="1"/>
        <v>3</v>
      </c>
      <c r="AB42" s="23">
        <f t="shared" si="2"/>
        <v>382.88</v>
      </c>
      <c r="AC42" s="23">
        <f t="shared" si="3"/>
        <v>382.88</v>
      </c>
      <c r="AD42" s="24">
        <f t="shared" si="4"/>
        <v>8.8686831646209363</v>
      </c>
    </row>
    <row r="43" spans="1:30" x14ac:dyDescent="0.2">
      <c r="A43" s="13">
        <v>26</v>
      </c>
      <c r="B43" s="14" t="s">
        <v>116</v>
      </c>
      <c r="C43" s="14" t="s">
        <v>117</v>
      </c>
      <c r="D43" s="14" t="s">
        <v>67</v>
      </c>
      <c r="E43" s="15">
        <v>1</v>
      </c>
      <c r="F43" s="16"/>
      <c r="G43" s="15"/>
      <c r="H43" s="17"/>
      <c r="I43" s="17"/>
      <c r="J43" s="19">
        <v>1.0379</v>
      </c>
      <c r="K43" s="15" t="str">
        <f t="shared" si="0"/>
        <v/>
      </c>
      <c r="L43" s="25">
        <v>38</v>
      </c>
      <c r="M43" s="20">
        <v>37.059348</v>
      </c>
      <c r="N43" s="20">
        <v>43.548000000000002</v>
      </c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2">
        <f t="shared" si="1"/>
        <v>3</v>
      </c>
      <c r="AB43" s="23">
        <f t="shared" si="2"/>
        <v>39.54</v>
      </c>
      <c r="AC43" s="23">
        <f t="shared" si="3"/>
        <v>39.54</v>
      </c>
      <c r="AD43" s="24">
        <f t="shared" si="4"/>
        <v>8.867903002920988</v>
      </c>
    </row>
    <row r="44" spans="1:30" x14ac:dyDescent="0.2">
      <c r="A44" s="13">
        <v>27</v>
      </c>
      <c r="B44" s="14" t="s">
        <v>118</v>
      </c>
      <c r="C44" s="14" t="s">
        <v>119</v>
      </c>
      <c r="D44" s="14" t="s">
        <v>67</v>
      </c>
      <c r="E44" s="15">
        <v>1</v>
      </c>
      <c r="F44" s="16"/>
      <c r="G44" s="15"/>
      <c r="H44" s="17"/>
      <c r="I44" s="17"/>
      <c r="J44" s="19">
        <v>1.0379</v>
      </c>
      <c r="K44" s="15" t="str">
        <f t="shared" si="0"/>
        <v/>
      </c>
      <c r="L44" s="25">
        <v>4350</v>
      </c>
      <c r="M44" s="20">
        <v>4242.3200999999999</v>
      </c>
      <c r="N44" s="20">
        <v>4985.1000000000004</v>
      </c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2">
        <f t="shared" si="1"/>
        <v>3</v>
      </c>
      <c r="AB44" s="23">
        <f t="shared" si="2"/>
        <v>4525.8100000000004</v>
      </c>
      <c r="AC44" s="23">
        <f t="shared" si="3"/>
        <v>4525.8100000000004</v>
      </c>
      <c r="AD44" s="24">
        <f t="shared" si="4"/>
        <v>8.8688424869302676</v>
      </c>
    </row>
    <row r="45" spans="1:30" x14ac:dyDescent="0.2">
      <c r="A45" s="13">
        <v>28</v>
      </c>
      <c r="B45" s="14" t="s">
        <v>120</v>
      </c>
      <c r="C45" s="14" t="s">
        <v>121</v>
      </c>
      <c r="D45" s="14" t="s">
        <v>67</v>
      </c>
      <c r="E45" s="15">
        <v>1</v>
      </c>
      <c r="F45" s="16"/>
      <c r="G45" s="15"/>
      <c r="H45" s="17"/>
      <c r="I45" s="17"/>
      <c r="J45" s="19">
        <v>1.0379</v>
      </c>
      <c r="K45" s="15" t="str">
        <f t="shared" si="0"/>
        <v/>
      </c>
      <c r="L45" s="25">
        <v>1356</v>
      </c>
      <c r="M45" s="20">
        <v>1322.4335759999999</v>
      </c>
      <c r="N45" s="20">
        <v>1553.9760000000001</v>
      </c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2">
        <f t="shared" si="1"/>
        <v>3</v>
      </c>
      <c r="AB45" s="23">
        <f t="shared" si="2"/>
        <v>1410.81</v>
      </c>
      <c r="AC45" s="23">
        <f t="shared" si="3"/>
        <v>1410.81</v>
      </c>
      <c r="AD45" s="24">
        <f t="shared" si="4"/>
        <v>8.8688061561747968</v>
      </c>
    </row>
    <row r="46" spans="1:30" x14ac:dyDescent="0.2">
      <c r="A46" s="13">
        <v>29</v>
      </c>
      <c r="B46" s="14" t="s">
        <v>122</v>
      </c>
      <c r="C46" s="14" t="s">
        <v>123</v>
      </c>
      <c r="D46" s="14" t="s">
        <v>67</v>
      </c>
      <c r="E46" s="15">
        <v>1</v>
      </c>
      <c r="F46" s="16"/>
      <c r="G46" s="15"/>
      <c r="H46" s="17"/>
      <c r="I46" s="17"/>
      <c r="J46" s="19">
        <v>1.0379</v>
      </c>
      <c r="K46" s="15" t="str">
        <f t="shared" si="0"/>
        <v/>
      </c>
      <c r="L46" s="25">
        <v>8915</v>
      </c>
      <c r="M46" s="20">
        <v>8694.3180900000007</v>
      </c>
      <c r="N46" s="20">
        <v>10216.59</v>
      </c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2">
        <f t="shared" si="1"/>
        <v>3</v>
      </c>
      <c r="AB46" s="23">
        <f t="shared" si="2"/>
        <v>9275.31</v>
      </c>
      <c r="AC46" s="23">
        <f t="shared" si="3"/>
        <v>9275.31</v>
      </c>
      <c r="AD46" s="24">
        <f t="shared" si="4"/>
        <v>8.8688419703746142</v>
      </c>
    </row>
    <row r="47" spans="1:30" x14ac:dyDescent="0.2">
      <c r="A47" s="13">
        <v>30</v>
      </c>
      <c r="B47" s="14" t="s">
        <v>124</v>
      </c>
      <c r="C47" s="14" t="s">
        <v>125</v>
      </c>
      <c r="D47" s="14" t="s">
        <v>67</v>
      </c>
      <c r="E47" s="15">
        <v>1</v>
      </c>
      <c r="F47" s="16"/>
      <c r="G47" s="15"/>
      <c r="H47" s="17"/>
      <c r="I47" s="17"/>
      <c r="J47" s="19">
        <v>1.0379</v>
      </c>
      <c r="K47" s="15" t="str">
        <f t="shared" si="0"/>
        <v/>
      </c>
      <c r="L47" s="25">
        <v>267</v>
      </c>
      <c r="M47" s="20">
        <v>260.39068200000003</v>
      </c>
      <c r="N47" s="20">
        <v>305.98200000000003</v>
      </c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2">
        <f t="shared" si="1"/>
        <v>3</v>
      </c>
      <c r="AB47" s="23">
        <f t="shared" si="2"/>
        <v>277.8</v>
      </c>
      <c r="AC47" s="23">
        <f t="shared" si="3"/>
        <v>277.8</v>
      </c>
      <c r="AD47" s="24">
        <f t="shared" si="4"/>
        <v>8.8685582418606153</v>
      </c>
    </row>
    <row r="48" spans="1:30" x14ac:dyDescent="0.2">
      <c r="A48" s="13">
        <v>31</v>
      </c>
      <c r="B48" s="14" t="s">
        <v>126</v>
      </c>
      <c r="C48" s="14" t="s">
        <v>127</v>
      </c>
      <c r="D48" s="14" t="s">
        <v>67</v>
      </c>
      <c r="E48" s="15">
        <v>1</v>
      </c>
      <c r="F48" s="16"/>
      <c r="G48" s="15"/>
      <c r="H48" s="17"/>
      <c r="I48" s="17"/>
      <c r="J48" s="19">
        <v>1.0379</v>
      </c>
      <c r="K48" s="15" t="str">
        <f t="shared" si="0"/>
        <v/>
      </c>
      <c r="L48" s="25">
        <v>36</v>
      </c>
      <c r="M48" s="20">
        <v>35.108856000000003</v>
      </c>
      <c r="N48" s="20">
        <v>41.256</v>
      </c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2">
        <f t="shared" si="1"/>
        <v>3</v>
      </c>
      <c r="AB48" s="23">
        <f t="shared" si="2"/>
        <v>37.46</v>
      </c>
      <c r="AC48" s="23">
        <f t="shared" si="3"/>
        <v>37.46</v>
      </c>
      <c r="AD48" s="24">
        <f t="shared" si="4"/>
        <v>8.8676538135258962</v>
      </c>
    </row>
    <row r="49" spans="1:30" x14ac:dyDescent="0.2">
      <c r="A49" s="13">
        <v>32</v>
      </c>
      <c r="B49" s="14" t="s">
        <v>128</v>
      </c>
      <c r="C49" s="14" t="s">
        <v>129</v>
      </c>
      <c r="D49" s="14" t="s">
        <v>67</v>
      </c>
      <c r="E49" s="15">
        <v>1</v>
      </c>
      <c r="F49" s="16"/>
      <c r="G49" s="15"/>
      <c r="H49" s="17"/>
      <c r="I49" s="17"/>
      <c r="J49" s="19">
        <v>1.0379</v>
      </c>
      <c r="K49" s="15" t="str">
        <f t="shared" si="0"/>
        <v/>
      </c>
      <c r="L49" s="25">
        <v>150</v>
      </c>
      <c r="M49" s="20">
        <v>146.2869</v>
      </c>
      <c r="N49" s="20">
        <v>171.9</v>
      </c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2">
        <f t="shared" si="1"/>
        <v>3</v>
      </c>
      <c r="AB49" s="23">
        <f t="shared" si="2"/>
        <v>156.07</v>
      </c>
      <c r="AC49" s="23">
        <f t="shared" si="3"/>
        <v>156.07</v>
      </c>
      <c r="AD49" s="24">
        <f t="shared" si="4"/>
        <v>8.8684113927158812</v>
      </c>
    </row>
    <row r="50" spans="1:30" x14ac:dyDescent="0.2">
      <c r="A50" s="13">
        <v>33</v>
      </c>
      <c r="B50" s="14" t="s">
        <v>130</v>
      </c>
      <c r="C50" s="14" t="s">
        <v>131</v>
      </c>
      <c r="D50" s="14" t="s">
        <v>67</v>
      </c>
      <c r="E50" s="15">
        <v>1</v>
      </c>
      <c r="F50" s="16"/>
      <c r="G50" s="15"/>
      <c r="H50" s="17"/>
      <c r="I50" s="17"/>
      <c r="J50" s="19">
        <v>1.0379</v>
      </c>
      <c r="K50" s="15" t="str">
        <f t="shared" si="0"/>
        <v/>
      </c>
      <c r="L50" s="25">
        <v>19</v>
      </c>
      <c r="M50" s="20">
        <v>18.529674</v>
      </c>
      <c r="N50" s="20">
        <v>21.774000000000001</v>
      </c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2">
        <f t="shared" si="1"/>
        <v>3</v>
      </c>
      <c r="AB50" s="23">
        <f t="shared" si="2"/>
        <v>19.77</v>
      </c>
      <c r="AC50" s="23">
        <f t="shared" si="3"/>
        <v>19.77</v>
      </c>
      <c r="AD50" s="24">
        <f t="shared" si="4"/>
        <v>8.867903002920988</v>
      </c>
    </row>
    <row r="51" spans="1:30" x14ac:dyDescent="0.2">
      <c r="A51" s="13">
        <v>34</v>
      </c>
      <c r="B51" s="14" t="s">
        <v>132</v>
      </c>
      <c r="C51" s="14" t="s">
        <v>133</v>
      </c>
      <c r="D51" s="14" t="s">
        <v>67</v>
      </c>
      <c r="E51" s="15">
        <v>1</v>
      </c>
      <c r="F51" s="16"/>
      <c r="G51" s="15"/>
      <c r="H51" s="17"/>
      <c r="I51" s="17"/>
      <c r="J51" s="19">
        <v>1.0379</v>
      </c>
      <c r="K51" s="15" t="str">
        <f t="shared" si="0"/>
        <v/>
      </c>
      <c r="L51" s="25">
        <v>234</v>
      </c>
      <c r="M51" s="20">
        <v>228.20756399999999</v>
      </c>
      <c r="N51" s="20">
        <v>268.16399999999999</v>
      </c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2">
        <f t="shared" si="1"/>
        <v>3</v>
      </c>
      <c r="AB51" s="23">
        <f t="shared" si="2"/>
        <v>243.46</v>
      </c>
      <c r="AC51" s="23">
        <f t="shared" si="3"/>
        <v>243.46</v>
      </c>
      <c r="AD51" s="24">
        <f t="shared" si="4"/>
        <v>8.8687465171092601</v>
      </c>
    </row>
    <row r="52" spans="1:30" x14ac:dyDescent="0.2">
      <c r="A52" s="13">
        <v>35</v>
      </c>
      <c r="B52" s="14" t="s">
        <v>134</v>
      </c>
      <c r="C52" s="14" t="s">
        <v>135</v>
      </c>
      <c r="D52" s="14" t="s">
        <v>67</v>
      </c>
      <c r="E52" s="15">
        <v>1</v>
      </c>
      <c r="F52" s="16"/>
      <c r="G52" s="15"/>
      <c r="H52" s="17"/>
      <c r="I52" s="17"/>
      <c r="J52" s="19">
        <v>1.0379</v>
      </c>
      <c r="K52" s="15" t="str">
        <f t="shared" si="0"/>
        <v/>
      </c>
      <c r="L52" s="25">
        <v>259</v>
      </c>
      <c r="M52" s="20">
        <v>252.58871400000001</v>
      </c>
      <c r="N52" s="20">
        <v>296.81400000000002</v>
      </c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2">
        <f t="shared" si="1"/>
        <v>3</v>
      </c>
      <c r="AB52" s="23">
        <f t="shared" si="2"/>
        <v>269.47000000000003</v>
      </c>
      <c r="AC52" s="23">
        <f t="shared" si="3"/>
        <v>269.47000000000003</v>
      </c>
      <c r="AD52" s="24">
        <f t="shared" si="4"/>
        <v>8.8687690209137067</v>
      </c>
    </row>
    <row r="53" spans="1:30" x14ac:dyDescent="0.2">
      <c r="A53" s="13">
        <v>36</v>
      </c>
      <c r="B53" s="14" t="s">
        <v>136</v>
      </c>
      <c r="C53" s="14" t="s">
        <v>137</v>
      </c>
      <c r="D53" s="14" t="s">
        <v>67</v>
      </c>
      <c r="E53" s="15">
        <v>1</v>
      </c>
      <c r="F53" s="16"/>
      <c r="G53" s="15"/>
      <c r="H53" s="17"/>
      <c r="I53" s="17"/>
      <c r="J53" s="19">
        <v>1.0379</v>
      </c>
      <c r="K53" s="15" t="str">
        <f t="shared" si="0"/>
        <v/>
      </c>
      <c r="L53" s="25">
        <v>202</v>
      </c>
      <c r="M53" s="20">
        <v>196.99969200000001</v>
      </c>
      <c r="N53" s="20">
        <v>231.49199999999999</v>
      </c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2">
        <f t="shared" si="1"/>
        <v>3</v>
      </c>
      <c r="AB53" s="23">
        <f t="shared" si="2"/>
        <v>210.17000000000002</v>
      </c>
      <c r="AC53" s="23">
        <f t="shared" si="3"/>
        <v>210.17000000000002</v>
      </c>
      <c r="AD53" s="24">
        <f t="shared" si="4"/>
        <v>8.8685914305674984</v>
      </c>
    </row>
    <row r="54" spans="1:30" x14ac:dyDescent="0.2">
      <c r="A54" s="13">
        <v>37</v>
      </c>
      <c r="B54" s="14" t="s">
        <v>138</v>
      </c>
      <c r="C54" s="14" t="s">
        <v>139</v>
      </c>
      <c r="D54" s="14" t="s">
        <v>67</v>
      </c>
      <c r="E54" s="15">
        <v>1</v>
      </c>
      <c r="F54" s="16"/>
      <c r="G54" s="15"/>
      <c r="H54" s="17"/>
      <c r="I54" s="17"/>
      <c r="J54" s="19">
        <v>1.0379</v>
      </c>
      <c r="K54" s="15" t="str">
        <f t="shared" si="0"/>
        <v/>
      </c>
      <c r="L54" s="25">
        <v>85</v>
      </c>
      <c r="M54" s="20">
        <v>82.895910000000001</v>
      </c>
      <c r="N54" s="20">
        <v>97.41</v>
      </c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2">
        <f t="shared" si="1"/>
        <v>3</v>
      </c>
      <c r="AB54" s="23">
        <f t="shared" si="2"/>
        <v>88.44</v>
      </c>
      <c r="AC54" s="23">
        <f t="shared" si="3"/>
        <v>88.44</v>
      </c>
      <c r="AD54" s="24">
        <f t="shared" si="4"/>
        <v>8.868377967375185</v>
      </c>
    </row>
    <row r="55" spans="1:30" x14ac:dyDescent="0.2">
      <c r="A55" s="13">
        <v>38</v>
      </c>
      <c r="B55" s="14" t="s">
        <v>140</v>
      </c>
      <c r="C55" s="14" t="s">
        <v>141</v>
      </c>
      <c r="D55" s="14" t="s">
        <v>67</v>
      </c>
      <c r="E55" s="15">
        <v>1</v>
      </c>
      <c r="F55" s="16"/>
      <c r="G55" s="15"/>
      <c r="H55" s="17"/>
      <c r="I55" s="17"/>
      <c r="J55" s="19">
        <v>1.0379</v>
      </c>
      <c r="K55" s="15" t="str">
        <f t="shared" si="0"/>
        <v/>
      </c>
      <c r="L55" s="25">
        <v>243</v>
      </c>
      <c r="M55" s="20">
        <v>236.98477800000001</v>
      </c>
      <c r="N55" s="20">
        <v>278.47800000000001</v>
      </c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2">
        <f t="shared" si="1"/>
        <v>3</v>
      </c>
      <c r="AB55" s="23">
        <f t="shared" si="2"/>
        <v>252.83</v>
      </c>
      <c r="AC55" s="23">
        <f t="shared" si="3"/>
        <v>252.83</v>
      </c>
      <c r="AD55" s="24">
        <f t="shared" si="4"/>
        <v>8.8685306530834609</v>
      </c>
    </row>
    <row r="56" spans="1:30" x14ac:dyDescent="0.2">
      <c r="A56" s="13">
        <v>39</v>
      </c>
      <c r="B56" s="14" t="s">
        <v>142</v>
      </c>
      <c r="C56" s="14" t="s">
        <v>143</v>
      </c>
      <c r="D56" s="14" t="s">
        <v>67</v>
      </c>
      <c r="E56" s="15">
        <v>1</v>
      </c>
      <c r="F56" s="16"/>
      <c r="G56" s="15"/>
      <c r="H56" s="17"/>
      <c r="I56" s="17"/>
      <c r="J56" s="19">
        <v>1.0379</v>
      </c>
      <c r="K56" s="15" t="str">
        <f t="shared" si="0"/>
        <v/>
      </c>
      <c r="L56" s="25">
        <v>136</v>
      </c>
      <c r="M56" s="20">
        <v>132.633456</v>
      </c>
      <c r="N56" s="20">
        <v>155.85599999999999</v>
      </c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2">
        <f t="shared" si="1"/>
        <v>3</v>
      </c>
      <c r="AB56" s="23">
        <f t="shared" si="2"/>
        <v>141.5</v>
      </c>
      <c r="AC56" s="23">
        <f t="shared" si="3"/>
        <v>141.5</v>
      </c>
      <c r="AD56" s="24">
        <f t="shared" si="4"/>
        <v>8.8686286635721441</v>
      </c>
    </row>
    <row r="57" spans="1:30" x14ac:dyDescent="0.2">
      <c r="A57" s="13">
        <v>40</v>
      </c>
      <c r="B57" s="14" t="s">
        <v>144</v>
      </c>
      <c r="C57" s="14" t="s">
        <v>145</v>
      </c>
      <c r="D57" s="14" t="s">
        <v>67</v>
      </c>
      <c r="E57" s="15">
        <v>1</v>
      </c>
      <c r="F57" s="16"/>
      <c r="G57" s="15"/>
      <c r="H57" s="17"/>
      <c r="I57" s="17"/>
      <c r="J57" s="19">
        <v>1.0379</v>
      </c>
      <c r="K57" s="15" t="str">
        <f t="shared" si="0"/>
        <v/>
      </c>
      <c r="L57" s="25">
        <v>11262</v>
      </c>
      <c r="M57" s="20">
        <v>10983.220452</v>
      </c>
      <c r="N57" s="20">
        <v>12906.252</v>
      </c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2">
        <f t="shared" si="1"/>
        <v>3</v>
      </c>
      <c r="AB57" s="23">
        <f t="shared" si="2"/>
        <v>11717.16</v>
      </c>
      <c r="AC57" s="23">
        <f t="shared" si="3"/>
        <v>11717.16</v>
      </c>
      <c r="AD57" s="24">
        <f t="shared" si="4"/>
        <v>8.8688470492741001</v>
      </c>
    </row>
    <row r="58" spans="1:30" x14ac:dyDescent="0.2">
      <c r="A58" s="13">
        <v>41</v>
      </c>
      <c r="B58" s="14" t="s">
        <v>146</v>
      </c>
      <c r="C58" s="14" t="s">
        <v>147</v>
      </c>
      <c r="D58" s="14" t="s">
        <v>67</v>
      </c>
      <c r="E58" s="15">
        <v>1</v>
      </c>
      <c r="F58" s="16"/>
      <c r="G58" s="15"/>
      <c r="H58" s="17"/>
      <c r="I58" s="17"/>
      <c r="J58" s="19">
        <v>1.0379</v>
      </c>
      <c r="K58" s="15" t="str">
        <f t="shared" si="0"/>
        <v/>
      </c>
      <c r="L58" s="25">
        <v>81</v>
      </c>
      <c r="M58" s="20">
        <v>78.994926000000007</v>
      </c>
      <c r="N58" s="20">
        <v>92.825999999999993</v>
      </c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2">
        <f t="shared" si="1"/>
        <v>3</v>
      </c>
      <c r="AB58" s="23">
        <f t="shared" si="2"/>
        <v>84.28</v>
      </c>
      <c r="AC58" s="23">
        <f t="shared" si="3"/>
        <v>84.28</v>
      </c>
      <c r="AD58" s="24">
        <f t="shared" si="4"/>
        <v>8.8681798964526557</v>
      </c>
    </row>
    <row r="59" spans="1:30" x14ac:dyDescent="0.2">
      <c r="A59" s="13">
        <v>42</v>
      </c>
      <c r="B59" s="14" t="s">
        <v>148</v>
      </c>
      <c r="C59" s="14" t="s">
        <v>149</v>
      </c>
      <c r="D59" s="14" t="s">
        <v>67</v>
      </c>
      <c r="E59" s="15">
        <v>1</v>
      </c>
      <c r="F59" s="16"/>
      <c r="G59" s="15"/>
      <c r="H59" s="17"/>
      <c r="I59" s="17"/>
      <c r="J59" s="19">
        <v>1.0379</v>
      </c>
      <c r="K59" s="15" t="str">
        <f t="shared" si="0"/>
        <v/>
      </c>
      <c r="L59" s="25">
        <v>924</v>
      </c>
      <c r="M59" s="20">
        <v>901.12730399999998</v>
      </c>
      <c r="N59" s="20">
        <v>1058.904</v>
      </c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2">
        <f t="shared" si="1"/>
        <v>3</v>
      </c>
      <c r="AB59" s="23">
        <f t="shared" si="2"/>
        <v>961.35</v>
      </c>
      <c r="AC59" s="23">
        <f t="shared" si="3"/>
        <v>961.35</v>
      </c>
      <c r="AD59" s="24">
        <f t="shared" si="4"/>
        <v>8.8687914609006011</v>
      </c>
    </row>
    <row r="60" spans="1:30" x14ac:dyDescent="0.2">
      <c r="A60" s="13">
        <v>43</v>
      </c>
      <c r="B60" s="14" t="s">
        <v>150</v>
      </c>
      <c r="C60" s="14" t="s">
        <v>151</v>
      </c>
      <c r="D60" s="14" t="s">
        <v>67</v>
      </c>
      <c r="E60" s="15">
        <v>1</v>
      </c>
      <c r="F60" s="16"/>
      <c r="G60" s="15"/>
      <c r="H60" s="17"/>
      <c r="I60" s="17"/>
      <c r="J60" s="19">
        <v>1.0379</v>
      </c>
      <c r="K60" s="15"/>
      <c r="L60" s="25">
        <v>3351</v>
      </c>
      <c r="M60" s="20">
        <v>3268.0493459999998</v>
      </c>
      <c r="N60" s="20">
        <v>3840.2460000000001</v>
      </c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2">
        <f t="shared" si="1"/>
        <v>3</v>
      </c>
      <c r="AB60" s="23">
        <f t="shared" si="2"/>
        <v>3486.44</v>
      </c>
      <c r="AC60" s="23">
        <f t="shared" si="3"/>
        <v>3486.44</v>
      </c>
      <c r="AD60" s="24">
        <f t="shared" si="4"/>
        <v>8.868828048613052</v>
      </c>
    </row>
    <row r="61" spans="1:30" x14ac:dyDescent="0.2">
      <c r="A61" s="13">
        <v>44</v>
      </c>
      <c r="B61" s="14" t="s">
        <v>152</v>
      </c>
      <c r="C61" s="14" t="s">
        <v>153</v>
      </c>
      <c r="D61" s="14" t="s">
        <v>67</v>
      </c>
      <c r="E61" s="15">
        <v>1</v>
      </c>
      <c r="F61" s="16"/>
      <c r="G61" s="15"/>
      <c r="H61" s="17"/>
      <c r="I61" s="17"/>
      <c r="J61" s="19">
        <v>1.0379</v>
      </c>
      <c r="K61" s="15"/>
      <c r="L61" s="25">
        <v>9639</v>
      </c>
      <c r="M61" s="20">
        <v>9400.3961940000008</v>
      </c>
      <c r="N61" s="20">
        <v>11046.294</v>
      </c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2">
        <f t="shared" si="1"/>
        <v>3</v>
      </c>
      <c r="AB61" s="23">
        <f t="shared" si="2"/>
        <v>10028.57</v>
      </c>
      <c r="AC61" s="23">
        <f t="shared" si="3"/>
        <v>10028.57</v>
      </c>
      <c r="AD61" s="24">
        <f t="shared" si="4"/>
        <v>8.8688431151291347</v>
      </c>
    </row>
    <row r="62" spans="1:30" x14ac:dyDescent="0.2">
      <c r="A62" s="13">
        <v>45</v>
      </c>
      <c r="B62" s="14" t="s">
        <v>154</v>
      </c>
      <c r="C62" s="14" t="s">
        <v>155</v>
      </c>
      <c r="D62" s="14" t="s">
        <v>67</v>
      </c>
      <c r="E62" s="15">
        <v>1</v>
      </c>
      <c r="F62" s="16"/>
      <c r="G62" s="15"/>
      <c r="H62" s="17"/>
      <c r="I62" s="17"/>
      <c r="J62" s="19">
        <v>1.0379</v>
      </c>
      <c r="K62" s="15"/>
      <c r="L62" s="25">
        <v>4350</v>
      </c>
      <c r="M62" s="20">
        <v>4242.3200999999999</v>
      </c>
      <c r="N62" s="20">
        <v>4985.1000000000004</v>
      </c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2">
        <f t="shared" si="1"/>
        <v>3</v>
      </c>
      <c r="AB62" s="23">
        <f t="shared" si="2"/>
        <v>4525.8100000000004</v>
      </c>
      <c r="AC62" s="23">
        <f t="shared" si="3"/>
        <v>4525.8100000000004</v>
      </c>
      <c r="AD62" s="24">
        <f t="shared" si="4"/>
        <v>8.8688424869302676</v>
      </c>
    </row>
    <row r="63" spans="1:30" x14ac:dyDescent="0.2">
      <c r="A63" s="13">
        <v>46</v>
      </c>
      <c r="B63" s="14" t="s">
        <v>156</v>
      </c>
      <c r="C63" s="14" t="s">
        <v>157</v>
      </c>
      <c r="D63" s="14" t="s">
        <v>67</v>
      </c>
      <c r="E63" s="15">
        <v>1</v>
      </c>
      <c r="F63" s="16"/>
      <c r="G63" s="15"/>
      <c r="H63" s="17"/>
      <c r="I63" s="17"/>
      <c r="J63" s="19">
        <v>1.0379</v>
      </c>
      <c r="K63" s="15"/>
      <c r="L63" s="25">
        <v>2975</v>
      </c>
      <c r="M63" s="20">
        <v>2901.3568500000001</v>
      </c>
      <c r="N63" s="20">
        <v>3409.35</v>
      </c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2">
        <f t="shared" si="1"/>
        <v>3</v>
      </c>
      <c r="AB63" s="23">
        <f t="shared" si="2"/>
        <v>3095.2400000000002</v>
      </c>
      <c r="AC63" s="23">
        <f t="shared" si="3"/>
        <v>3095.2400000000002</v>
      </c>
      <c r="AD63" s="24">
        <f t="shared" si="4"/>
        <v>8.8688363940156965</v>
      </c>
    </row>
    <row r="64" spans="1:30" x14ac:dyDescent="0.2">
      <c r="A64" s="13">
        <v>47</v>
      </c>
      <c r="B64" s="14" t="s">
        <v>158</v>
      </c>
      <c r="C64" s="14" t="s">
        <v>159</v>
      </c>
      <c r="D64" s="14" t="s">
        <v>67</v>
      </c>
      <c r="E64" s="15">
        <v>1</v>
      </c>
      <c r="F64" s="16"/>
      <c r="G64" s="15"/>
      <c r="H64" s="17"/>
      <c r="I64" s="17"/>
      <c r="J64" s="19">
        <v>1.0379</v>
      </c>
      <c r="K64" s="15"/>
      <c r="L64" s="25">
        <v>9696</v>
      </c>
      <c r="M64" s="20">
        <v>9455.9852159999991</v>
      </c>
      <c r="N64" s="20">
        <v>11111.616</v>
      </c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2">
        <f t="shared" si="1"/>
        <v>3</v>
      </c>
      <c r="AB64" s="23">
        <f t="shared" si="2"/>
        <v>10087.870000000001</v>
      </c>
      <c r="AC64" s="23">
        <f t="shared" si="3"/>
        <v>10087.870000000001</v>
      </c>
      <c r="AD64" s="24">
        <f t="shared" si="4"/>
        <v>8.8688463794828731</v>
      </c>
    </row>
    <row r="65" spans="1:30" x14ac:dyDescent="0.2">
      <c r="A65" s="13">
        <v>48</v>
      </c>
      <c r="B65" s="14" t="s">
        <v>160</v>
      </c>
      <c r="C65" s="14" t="s">
        <v>161</v>
      </c>
      <c r="D65" s="14" t="s">
        <v>67</v>
      </c>
      <c r="E65" s="15">
        <v>1</v>
      </c>
      <c r="F65" s="16"/>
      <c r="G65" s="15"/>
      <c r="H65" s="17"/>
      <c r="I65" s="17"/>
      <c r="J65" s="19">
        <v>1.0379</v>
      </c>
      <c r="K65" s="15"/>
      <c r="L65" s="25">
        <v>7640</v>
      </c>
      <c r="M65" s="20">
        <v>7450.8794399999997</v>
      </c>
      <c r="N65" s="20">
        <v>8755.44</v>
      </c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2">
        <f t="shared" si="1"/>
        <v>3</v>
      </c>
      <c r="AB65" s="23">
        <f t="shared" si="2"/>
        <v>7948.78</v>
      </c>
      <c r="AC65" s="23">
        <f t="shared" si="3"/>
        <v>7948.78</v>
      </c>
      <c r="AD65" s="24">
        <f t="shared" si="4"/>
        <v>8.8688413070578775</v>
      </c>
    </row>
    <row r="66" spans="1:30" x14ac:dyDescent="0.2">
      <c r="A66" s="13">
        <v>49</v>
      </c>
      <c r="B66" s="14" t="s">
        <v>162</v>
      </c>
      <c r="C66" s="14" t="s">
        <v>163</v>
      </c>
      <c r="D66" s="14" t="s">
        <v>67</v>
      </c>
      <c r="E66" s="15">
        <v>1</v>
      </c>
      <c r="F66" s="16"/>
      <c r="G66" s="15"/>
      <c r="H66" s="17"/>
      <c r="I66" s="17"/>
      <c r="J66" s="19">
        <v>1.0379</v>
      </c>
      <c r="K66" s="15"/>
      <c r="L66" s="25">
        <v>8915</v>
      </c>
      <c r="M66" s="20">
        <v>8694.3180900000007</v>
      </c>
      <c r="N66" s="20">
        <v>10216.59</v>
      </c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2">
        <f t="shared" si="1"/>
        <v>3</v>
      </c>
      <c r="AB66" s="23">
        <f t="shared" si="2"/>
        <v>9275.31</v>
      </c>
      <c r="AC66" s="23">
        <f t="shared" si="3"/>
        <v>9275.31</v>
      </c>
      <c r="AD66" s="24">
        <f t="shared" si="4"/>
        <v>8.8688419703746142</v>
      </c>
    </row>
    <row r="67" spans="1:30" x14ac:dyDescent="0.2">
      <c r="A67" s="13">
        <v>50</v>
      </c>
      <c r="B67" s="14" t="s">
        <v>164</v>
      </c>
      <c r="C67" s="14" t="s">
        <v>165</v>
      </c>
      <c r="D67" s="14" t="s">
        <v>67</v>
      </c>
      <c r="E67" s="15">
        <v>1</v>
      </c>
      <c r="F67" s="16"/>
      <c r="G67" s="15"/>
      <c r="H67" s="17"/>
      <c r="I67" s="17"/>
      <c r="J67" s="19">
        <v>1.0379</v>
      </c>
      <c r="K67" s="15"/>
      <c r="L67" s="25">
        <v>9309</v>
      </c>
      <c r="M67" s="20">
        <v>9078.5650139999998</v>
      </c>
      <c r="N67" s="20">
        <v>10668.114</v>
      </c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2">
        <f t="shared" si="1"/>
        <v>3</v>
      </c>
      <c r="AB67" s="23">
        <f t="shared" si="2"/>
        <v>9685.23</v>
      </c>
      <c r="AC67" s="23">
        <f t="shared" si="3"/>
        <v>9685.23</v>
      </c>
      <c r="AD67" s="24">
        <f t="shared" si="4"/>
        <v>8.8688456003374263</v>
      </c>
    </row>
    <row r="68" spans="1:30" x14ac:dyDescent="0.2">
      <c r="A68" s="13">
        <v>51</v>
      </c>
      <c r="B68" s="14" t="s">
        <v>166</v>
      </c>
      <c r="C68" s="14" t="s">
        <v>167</v>
      </c>
      <c r="D68" s="14" t="s">
        <v>67</v>
      </c>
      <c r="E68" s="15">
        <v>1</v>
      </c>
      <c r="F68" s="16"/>
      <c r="G68" s="15"/>
      <c r="H68" s="17"/>
      <c r="I68" s="17"/>
      <c r="J68" s="19">
        <v>1.0379</v>
      </c>
      <c r="K68" s="15"/>
      <c r="L68" s="25">
        <v>4872</v>
      </c>
      <c r="M68" s="20">
        <v>4751.3985119999998</v>
      </c>
      <c r="N68" s="20">
        <v>5583.3119999999999</v>
      </c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2">
        <f t="shared" si="1"/>
        <v>3</v>
      </c>
      <c r="AB68" s="23">
        <f t="shared" si="2"/>
        <v>5068.91</v>
      </c>
      <c r="AC68" s="23">
        <f t="shared" si="3"/>
        <v>5068.91</v>
      </c>
      <c r="AD68" s="24">
        <f t="shared" si="4"/>
        <v>8.8688375878969481</v>
      </c>
    </row>
    <row r="69" spans="1:30" x14ac:dyDescent="0.2">
      <c r="A69" s="13">
        <v>52</v>
      </c>
      <c r="B69" s="14" t="s">
        <v>168</v>
      </c>
      <c r="C69" s="14" t="s">
        <v>169</v>
      </c>
      <c r="D69" s="14" t="s">
        <v>67</v>
      </c>
      <c r="E69" s="15">
        <v>1</v>
      </c>
      <c r="F69" s="16"/>
      <c r="G69" s="15"/>
      <c r="H69" s="17"/>
      <c r="I69" s="17"/>
      <c r="J69" s="19">
        <v>1.0379</v>
      </c>
      <c r="K69" s="15"/>
      <c r="L69" s="25">
        <v>961</v>
      </c>
      <c r="M69" s="20">
        <v>937.21140600000001</v>
      </c>
      <c r="N69" s="20">
        <v>1101.306</v>
      </c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2">
        <f t="shared" si="1"/>
        <v>3</v>
      </c>
      <c r="AB69" s="23">
        <f t="shared" si="2"/>
        <v>999.84</v>
      </c>
      <c r="AC69" s="23">
        <f t="shared" si="3"/>
        <v>999.84</v>
      </c>
      <c r="AD69" s="24">
        <f t="shared" si="4"/>
        <v>8.8688412838372948</v>
      </c>
    </row>
    <row r="70" spans="1:30" x14ac:dyDescent="0.2">
      <c r="A70" s="13">
        <v>53</v>
      </c>
      <c r="B70" s="14" t="s">
        <v>170</v>
      </c>
      <c r="C70" s="14" t="s">
        <v>171</v>
      </c>
      <c r="D70" s="14" t="s">
        <v>67</v>
      </c>
      <c r="E70" s="15">
        <v>1</v>
      </c>
      <c r="F70" s="16"/>
      <c r="G70" s="15"/>
      <c r="H70" s="17"/>
      <c r="I70" s="17"/>
      <c r="J70" s="19">
        <v>1.0379</v>
      </c>
      <c r="K70" s="15"/>
      <c r="L70" s="25">
        <v>1055</v>
      </c>
      <c r="M70" s="20">
        <v>1028.88453</v>
      </c>
      <c r="N70" s="20">
        <v>1209.03</v>
      </c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2">
        <f t="shared" si="1"/>
        <v>3</v>
      </c>
      <c r="AB70" s="23">
        <f t="shared" si="2"/>
        <v>1097.6400000000001</v>
      </c>
      <c r="AC70" s="23">
        <f t="shared" si="3"/>
        <v>1097.6400000000001</v>
      </c>
      <c r="AD70" s="24">
        <f t="shared" si="4"/>
        <v>8.8688342212658142</v>
      </c>
    </row>
    <row r="71" spans="1:30" x14ac:dyDescent="0.2">
      <c r="A71" s="13">
        <v>54</v>
      </c>
      <c r="B71" s="14" t="s">
        <v>172</v>
      </c>
      <c r="C71" s="14" t="s">
        <v>173</v>
      </c>
      <c r="D71" s="14" t="s">
        <v>67</v>
      </c>
      <c r="E71" s="15">
        <v>1</v>
      </c>
      <c r="F71" s="16"/>
      <c r="G71" s="15"/>
      <c r="H71" s="17"/>
      <c r="I71" s="17"/>
      <c r="J71" s="19">
        <v>1.0379</v>
      </c>
      <c r="K71" s="15"/>
      <c r="L71" s="25">
        <v>10834</v>
      </c>
      <c r="M71" s="20">
        <v>11828.9</v>
      </c>
      <c r="N71" s="20">
        <v>13900</v>
      </c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2">
        <f t="shared" si="1"/>
        <v>3</v>
      </c>
      <c r="AB71" s="23">
        <f t="shared" si="2"/>
        <v>12187.64</v>
      </c>
      <c r="AC71" s="23">
        <f t="shared" si="3"/>
        <v>12187.64</v>
      </c>
      <c r="AD71" s="24">
        <f t="shared" si="4"/>
        <v>12.834011342459819</v>
      </c>
    </row>
    <row r="72" spans="1:30" x14ac:dyDescent="0.2">
      <c r="A72" s="13">
        <v>55</v>
      </c>
      <c r="B72" s="14" t="s">
        <v>174</v>
      </c>
      <c r="C72" s="14" t="s">
        <v>175</v>
      </c>
      <c r="D72" s="14" t="s">
        <v>67</v>
      </c>
      <c r="E72" s="15">
        <v>1</v>
      </c>
      <c r="F72" s="16"/>
      <c r="G72" s="15"/>
      <c r="H72" s="17"/>
      <c r="I72" s="17"/>
      <c r="J72" s="19">
        <v>1.0379</v>
      </c>
      <c r="K72" s="15"/>
      <c r="L72" s="25">
        <v>10834</v>
      </c>
      <c r="M72" s="20">
        <v>10565.815164</v>
      </c>
      <c r="N72" s="20">
        <v>12415.763999999999</v>
      </c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2">
        <f t="shared" si="1"/>
        <v>3</v>
      </c>
      <c r="AB72" s="23">
        <f t="shared" si="2"/>
        <v>11271.86</v>
      </c>
      <c r="AC72" s="23">
        <f t="shared" si="3"/>
        <v>11271.86</v>
      </c>
      <c r="AD72" s="24">
        <f t="shared" si="4"/>
        <v>8.868848734403894</v>
      </c>
    </row>
    <row r="73" spans="1:30" x14ac:dyDescent="0.2">
      <c r="A73" s="13">
        <v>56</v>
      </c>
      <c r="B73" s="14" t="s">
        <v>176</v>
      </c>
      <c r="C73" s="14" t="s">
        <v>177</v>
      </c>
      <c r="D73" s="14" t="s">
        <v>67</v>
      </c>
      <c r="E73" s="15">
        <v>1</v>
      </c>
      <c r="F73" s="16"/>
      <c r="G73" s="15"/>
      <c r="H73" s="17"/>
      <c r="I73" s="17"/>
      <c r="J73" s="19">
        <v>1.0379</v>
      </c>
      <c r="K73" s="15"/>
      <c r="L73" s="25">
        <v>1067</v>
      </c>
      <c r="M73" s="20">
        <v>1040.5874819999999</v>
      </c>
      <c r="N73" s="20">
        <v>1222.7819999999999</v>
      </c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2">
        <f t="shared" si="1"/>
        <v>3</v>
      </c>
      <c r="AB73" s="23">
        <f t="shared" si="2"/>
        <v>1110.1300000000001</v>
      </c>
      <c r="AC73" s="23">
        <f t="shared" si="3"/>
        <v>1110.1300000000001</v>
      </c>
      <c r="AD73" s="24">
        <f t="shared" si="4"/>
        <v>8.8687943141029439</v>
      </c>
    </row>
    <row r="74" spans="1:30" x14ac:dyDescent="0.2">
      <c r="A74" s="13">
        <v>57</v>
      </c>
      <c r="B74" s="14" t="s">
        <v>178</v>
      </c>
      <c r="C74" s="14" t="s">
        <v>179</v>
      </c>
      <c r="D74" s="14" t="s">
        <v>67</v>
      </c>
      <c r="E74" s="15">
        <v>1</v>
      </c>
      <c r="F74" s="16"/>
      <c r="G74" s="15"/>
      <c r="H74" s="17"/>
      <c r="I74" s="17"/>
      <c r="J74" s="19">
        <v>1.0379</v>
      </c>
      <c r="K74" s="15"/>
      <c r="L74" s="25">
        <v>1053</v>
      </c>
      <c r="M74" s="20">
        <v>1026.9340380000001</v>
      </c>
      <c r="N74" s="20">
        <v>1206.7380000000001</v>
      </c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2">
        <f t="shared" si="1"/>
        <v>3</v>
      </c>
      <c r="AB74" s="23">
        <f t="shared" si="2"/>
        <v>1095.56</v>
      </c>
      <c r="AC74" s="23">
        <f t="shared" si="3"/>
        <v>1095.56</v>
      </c>
      <c r="AD74" s="24">
        <f t="shared" si="4"/>
        <v>8.8688274688281741</v>
      </c>
    </row>
    <row r="75" spans="1:30" x14ac:dyDescent="0.2">
      <c r="A75" s="13">
        <v>58</v>
      </c>
      <c r="B75" s="14" t="s">
        <v>180</v>
      </c>
      <c r="C75" s="14" t="s">
        <v>181</v>
      </c>
      <c r="D75" s="14" t="s">
        <v>67</v>
      </c>
      <c r="E75" s="15">
        <v>1</v>
      </c>
      <c r="F75" s="16"/>
      <c r="G75" s="15"/>
      <c r="H75" s="17"/>
      <c r="I75" s="17"/>
      <c r="J75" s="19">
        <v>1.0379</v>
      </c>
      <c r="K75" s="15"/>
      <c r="L75" s="25">
        <v>16112</v>
      </c>
      <c r="M75" s="20">
        <v>15713.163552</v>
      </c>
      <c r="N75" s="20">
        <v>18464.351999999999</v>
      </c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2">
        <f t="shared" si="1"/>
        <v>3</v>
      </c>
      <c r="AB75" s="23">
        <f t="shared" si="2"/>
        <v>16763.18</v>
      </c>
      <c r="AC75" s="23">
        <f t="shared" si="3"/>
        <v>16763.18</v>
      </c>
      <c r="AD75" s="24">
        <f t="shared" si="4"/>
        <v>8.8688446421174341</v>
      </c>
    </row>
    <row r="76" spans="1:30" x14ac:dyDescent="0.2">
      <c r="A76" s="13">
        <v>59</v>
      </c>
      <c r="B76" s="14" t="s">
        <v>182</v>
      </c>
      <c r="C76" s="14" t="s">
        <v>183</v>
      </c>
      <c r="D76" s="14" t="s">
        <v>67</v>
      </c>
      <c r="E76" s="15">
        <v>1</v>
      </c>
      <c r="F76" s="16"/>
      <c r="G76" s="15"/>
      <c r="H76" s="17"/>
      <c r="I76" s="17"/>
      <c r="J76" s="19">
        <v>1.0379</v>
      </c>
      <c r="K76" s="15"/>
      <c r="L76" s="25">
        <v>2992</v>
      </c>
      <c r="M76" s="20">
        <v>2917.9360320000001</v>
      </c>
      <c r="N76" s="20">
        <v>3428.8319999999999</v>
      </c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2">
        <f t="shared" si="1"/>
        <v>3</v>
      </c>
      <c r="AB76" s="23">
        <f t="shared" si="2"/>
        <v>3112.9300000000003</v>
      </c>
      <c r="AC76" s="23">
        <f t="shared" si="3"/>
        <v>3112.9300000000003</v>
      </c>
      <c r="AD76" s="24">
        <f t="shared" si="4"/>
        <v>8.8688280911231772</v>
      </c>
    </row>
    <row r="77" spans="1:30" x14ac:dyDescent="0.2">
      <c r="A77" s="13">
        <v>60</v>
      </c>
      <c r="B77" s="14" t="s">
        <v>184</v>
      </c>
      <c r="C77" s="14" t="s">
        <v>185</v>
      </c>
      <c r="D77" s="14" t="s">
        <v>67</v>
      </c>
      <c r="E77" s="15">
        <v>1</v>
      </c>
      <c r="F77" s="16"/>
      <c r="G77" s="15"/>
      <c r="H77" s="17"/>
      <c r="I77" s="17"/>
      <c r="J77" s="19">
        <v>1.0379</v>
      </c>
      <c r="K77" s="15"/>
      <c r="L77" s="25">
        <v>5630</v>
      </c>
      <c r="M77" s="20">
        <v>5490.6349799999998</v>
      </c>
      <c r="N77" s="20">
        <v>6451.98</v>
      </c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2">
        <f t="shared" si="1"/>
        <v>3</v>
      </c>
      <c r="AB77" s="23">
        <f t="shared" si="2"/>
        <v>5857.54</v>
      </c>
      <c r="AC77" s="23">
        <f t="shared" si="3"/>
        <v>5857.54</v>
      </c>
      <c r="AD77" s="24">
        <f t="shared" si="4"/>
        <v>8.8688464200834822</v>
      </c>
    </row>
    <row r="78" spans="1:30" x14ac:dyDescent="0.2">
      <c r="A78" s="13">
        <v>61</v>
      </c>
      <c r="B78" s="14" t="s">
        <v>186</v>
      </c>
      <c r="C78" s="14" t="s">
        <v>187</v>
      </c>
      <c r="D78" s="14" t="s">
        <v>67</v>
      </c>
      <c r="E78" s="15">
        <v>1</v>
      </c>
      <c r="F78" s="16"/>
      <c r="G78" s="15"/>
      <c r="H78" s="17"/>
      <c r="I78" s="17"/>
      <c r="J78" s="19">
        <v>1.0379</v>
      </c>
      <c r="K78" s="15"/>
      <c r="L78" s="25">
        <v>174</v>
      </c>
      <c r="M78" s="20">
        <v>169.692804</v>
      </c>
      <c r="N78" s="20">
        <v>199.404</v>
      </c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2">
        <f t="shared" si="1"/>
        <v>3</v>
      </c>
      <c r="AB78" s="23">
        <f t="shared" si="2"/>
        <v>181.04</v>
      </c>
      <c r="AC78" s="23">
        <f t="shared" si="3"/>
        <v>181.04</v>
      </c>
      <c r="AD78" s="24">
        <f t="shared" si="4"/>
        <v>8.86847017582277</v>
      </c>
    </row>
    <row r="79" spans="1:30" x14ac:dyDescent="0.2">
      <c r="A79" s="13">
        <v>62</v>
      </c>
      <c r="B79" s="14" t="s">
        <v>188</v>
      </c>
      <c r="C79" s="14" t="s">
        <v>189</v>
      </c>
      <c r="D79" s="14" t="s">
        <v>67</v>
      </c>
      <c r="E79" s="15">
        <v>1</v>
      </c>
      <c r="F79" s="16"/>
      <c r="G79" s="15"/>
      <c r="H79" s="17"/>
      <c r="I79" s="17"/>
      <c r="J79" s="19">
        <v>1.0379</v>
      </c>
      <c r="K79" s="15"/>
      <c r="L79" s="25">
        <v>924</v>
      </c>
      <c r="M79" s="20">
        <v>901.12730399999998</v>
      </c>
      <c r="N79" s="20">
        <v>1058.904</v>
      </c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2">
        <f t="shared" si="1"/>
        <v>3</v>
      </c>
      <c r="AB79" s="23">
        <f t="shared" si="2"/>
        <v>961.35</v>
      </c>
      <c r="AC79" s="23">
        <f t="shared" si="3"/>
        <v>961.35</v>
      </c>
      <c r="AD79" s="24">
        <f t="shared" si="4"/>
        <v>8.8687914609006011</v>
      </c>
    </row>
    <row r="80" spans="1:30" x14ac:dyDescent="0.2">
      <c r="A80" s="13">
        <v>63</v>
      </c>
      <c r="B80" s="14" t="s">
        <v>190</v>
      </c>
      <c r="C80" s="14" t="s">
        <v>191</v>
      </c>
      <c r="D80" s="14" t="s">
        <v>192</v>
      </c>
      <c r="E80" s="15">
        <v>1</v>
      </c>
      <c r="F80" s="16"/>
      <c r="G80" s="15"/>
      <c r="H80" s="17"/>
      <c r="I80" s="17"/>
      <c r="J80" s="19">
        <v>1.0379</v>
      </c>
      <c r="K80" s="15"/>
      <c r="L80" s="25">
        <v>2965</v>
      </c>
      <c r="M80" s="20">
        <v>2891.60439</v>
      </c>
      <c r="N80" s="20">
        <v>3397.89</v>
      </c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2">
        <f t="shared" si="1"/>
        <v>3</v>
      </c>
      <c r="AB80" s="23">
        <f t="shared" si="2"/>
        <v>3084.84</v>
      </c>
      <c r="AC80" s="23">
        <f t="shared" si="3"/>
        <v>3084.84</v>
      </c>
      <c r="AD80" s="24">
        <f t="shared" si="4"/>
        <v>8.8688244109286281</v>
      </c>
    </row>
    <row r="81" spans="1:30" x14ac:dyDescent="0.2">
      <c r="A81" s="13">
        <v>64</v>
      </c>
      <c r="B81" s="14" t="s">
        <v>193</v>
      </c>
      <c r="C81" s="14" t="s">
        <v>194</v>
      </c>
      <c r="D81" s="14" t="s">
        <v>67</v>
      </c>
      <c r="E81" s="15">
        <v>1</v>
      </c>
      <c r="F81" s="16"/>
      <c r="G81" s="15"/>
      <c r="H81" s="17"/>
      <c r="I81" s="17"/>
      <c r="J81" s="19">
        <v>1.0379</v>
      </c>
      <c r="K81" s="15"/>
      <c r="L81" s="25">
        <v>581</v>
      </c>
      <c r="M81" s="20">
        <v>566.61792600000001</v>
      </c>
      <c r="N81" s="20">
        <v>665.82600000000002</v>
      </c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2">
        <f t="shared" si="1"/>
        <v>3</v>
      </c>
      <c r="AB81" s="23">
        <f t="shared" si="2"/>
        <v>604.49</v>
      </c>
      <c r="AC81" s="23">
        <f t="shared" si="3"/>
        <v>604.49</v>
      </c>
      <c r="AD81" s="24">
        <f t="shared" si="4"/>
        <v>8.8687214377027281</v>
      </c>
    </row>
    <row r="82" spans="1:30" x14ac:dyDescent="0.2">
      <c r="A82" s="13">
        <v>65</v>
      </c>
      <c r="B82" s="14" t="s">
        <v>195</v>
      </c>
      <c r="C82" s="14" t="s">
        <v>196</v>
      </c>
      <c r="D82" s="14" t="s">
        <v>67</v>
      </c>
      <c r="E82" s="15">
        <v>1</v>
      </c>
      <c r="F82" s="16"/>
      <c r="G82" s="15"/>
      <c r="H82" s="17"/>
      <c r="I82" s="17"/>
      <c r="J82" s="19">
        <v>1.0379</v>
      </c>
      <c r="K82" s="15"/>
      <c r="L82" s="25">
        <v>176</v>
      </c>
      <c r="M82" s="20">
        <v>171.64329599999999</v>
      </c>
      <c r="N82" s="20">
        <v>201.696</v>
      </c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2">
        <f t="shared" ref="AA82:AA145" si="5">COUNTIF(K82:Z82,"&gt;0")</f>
        <v>3</v>
      </c>
      <c r="AB82" s="23">
        <f t="shared" ref="AB82:AB145" si="6">CEILING(SUM(K82:Z82)/COUNTIF(K82:Z82,"&gt;0"),0.01)</f>
        <v>183.12</v>
      </c>
      <c r="AC82" s="23">
        <f t="shared" ref="AC82:AC145" si="7">AB82*E82</f>
        <v>183.12</v>
      </c>
      <c r="AD82" s="24">
        <f t="shared" ref="AD82:AD145" si="8">STDEV(K82:Z82)/AB82*100</f>
        <v>8.8685147089983065</v>
      </c>
    </row>
    <row r="83" spans="1:30" x14ac:dyDescent="0.2">
      <c r="A83" s="13">
        <v>66</v>
      </c>
      <c r="B83" s="14" t="s">
        <v>197</v>
      </c>
      <c r="C83" s="14" t="s">
        <v>198</v>
      </c>
      <c r="D83" s="14" t="s">
        <v>67</v>
      </c>
      <c r="E83" s="15">
        <v>1</v>
      </c>
      <c r="F83" s="16"/>
      <c r="G83" s="15"/>
      <c r="H83" s="17"/>
      <c r="I83" s="17"/>
      <c r="J83" s="19">
        <v>1.0379</v>
      </c>
      <c r="K83" s="15"/>
      <c r="L83" s="25">
        <v>36</v>
      </c>
      <c r="M83" s="20">
        <v>35.108856000000003</v>
      </c>
      <c r="N83" s="20">
        <v>41.256</v>
      </c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2">
        <f t="shared" si="5"/>
        <v>3</v>
      </c>
      <c r="AB83" s="23">
        <f t="shared" si="6"/>
        <v>37.46</v>
      </c>
      <c r="AC83" s="23">
        <f t="shared" si="7"/>
        <v>37.46</v>
      </c>
      <c r="AD83" s="24">
        <f t="shared" si="8"/>
        <v>8.8676538135258962</v>
      </c>
    </row>
    <row r="84" spans="1:30" x14ac:dyDescent="0.2">
      <c r="A84" s="13">
        <v>67</v>
      </c>
      <c r="B84" s="14" t="s">
        <v>199</v>
      </c>
      <c r="C84" s="14" t="s">
        <v>200</v>
      </c>
      <c r="D84" s="14" t="s">
        <v>67</v>
      </c>
      <c r="E84" s="15">
        <v>1</v>
      </c>
      <c r="F84" s="16"/>
      <c r="G84" s="15"/>
      <c r="H84" s="17"/>
      <c r="I84" s="17"/>
      <c r="J84" s="19">
        <v>1.0379</v>
      </c>
      <c r="K84" s="15"/>
      <c r="L84" s="25">
        <v>330</v>
      </c>
      <c r="M84" s="20">
        <v>321.83118000000002</v>
      </c>
      <c r="N84" s="20">
        <v>378.18</v>
      </c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2">
        <f t="shared" si="5"/>
        <v>3</v>
      </c>
      <c r="AB84" s="23">
        <f t="shared" si="6"/>
        <v>343.34000000000003</v>
      </c>
      <c r="AC84" s="23">
        <f t="shared" si="7"/>
        <v>343.34000000000003</v>
      </c>
      <c r="AD84" s="24">
        <f t="shared" si="8"/>
        <v>8.8687730102364064</v>
      </c>
    </row>
    <row r="85" spans="1:30" x14ac:dyDescent="0.2">
      <c r="A85" s="13">
        <v>68</v>
      </c>
      <c r="B85" s="14" t="s">
        <v>201</v>
      </c>
      <c r="C85" s="14" t="s">
        <v>202</v>
      </c>
      <c r="D85" s="14" t="s">
        <v>67</v>
      </c>
      <c r="E85" s="15">
        <v>1</v>
      </c>
      <c r="F85" s="16"/>
      <c r="G85" s="15"/>
      <c r="H85" s="17"/>
      <c r="I85" s="17"/>
      <c r="J85" s="19">
        <v>1.0379</v>
      </c>
      <c r="K85" s="15"/>
      <c r="L85" s="25">
        <v>200</v>
      </c>
      <c r="M85" s="20">
        <v>195.04920000000001</v>
      </c>
      <c r="N85" s="20">
        <v>229.2</v>
      </c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2">
        <f t="shared" si="5"/>
        <v>3</v>
      </c>
      <c r="AB85" s="23">
        <f t="shared" si="6"/>
        <v>208.09</v>
      </c>
      <c r="AC85" s="23">
        <f t="shared" si="7"/>
        <v>208.09</v>
      </c>
      <c r="AD85" s="24">
        <f t="shared" si="8"/>
        <v>8.8685534532248322</v>
      </c>
    </row>
    <row r="86" spans="1:30" x14ac:dyDescent="0.2">
      <c r="A86" s="13">
        <v>69</v>
      </c>
      <c r="B86" s="14" t="s">
        <v>203</v>
      </c>
      <c r="C86" s="14" t="s">
        <v>204</v>
      </c>
      <c r="D86" s="14" t="s">
        <v>67</v>
      </c>
      <c r="E86" s="15">
        <v>1</v>
      </c>
      <c r="F86" s="16"/>
      <c r="G86" s="15"/>
      <c r="H86" s="17"/>
      <c r="I86" s="17"/>
      <c r="J86" s="19">
        <v>1.0379</v>
      </c>
      <c r="K86" s="15"/>
      <c r="L86" s="25">
        <v>689</v>
      </c>
      <c r="M86" s="20">
        <v>671.94449399999996</v>
      </c>
      <c r="N86" s="20">
        <v>789.59400000000005</v>
      </c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2">
        <f t="shared" si="5"/>
        <v>3</v>
      </c>
      <c r="AB86" s="23">
        <f t="shared" si="6"/>
        <v>716.85</v>
      </c>
      <c r="AC86" s="23">
        <f t="shared" si="7"/>
        <v>716.85</v>
      </c>
      <c r="AD86" s="24">
        <f t="shared" si="8"/>
        <v>8.8688015030215048</v>
      </c>
    </row>
    <row r="87" spans="1:30" x14ac:dyDescent="0.2">
      <c r="A87" s="13">
        <v>70</v>
      </c>
      <c r="B87" s="14" t="s">
        <v>205</v>
      </c>
      <c r="C87" s="14" t="s">
        <v>206</v>
      </c>
      <c r="D87" s="14" t="s">
        <v>67</v>
      </c>
      <c r="E87" s="15">
        <v>1</v>
      </c>
      <c r="F87" s="16"/>
      <c r="G87" s="15"/>
      <c r="H87" s="17"/>
      <c r="I87" s="17"/>
      <c r="J87" s="19">
        <v>1.0379</v>
      </c>
      <c r="K87" s="15"/>
      <c r="L87" s="25">
        <v>2975</v>
      </c>
      <c r="M87" s="20">
        <v>2901.3568500000001</v>
      </c>
      <c r="N87" s="20">
        <v>3409.35</v>
      </c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2">
        <f t="shared" si="5"/>
        <v>3</v>
      </c>
      <c r="AB87" s="23">
        <f t="shared" si="6"/>
        <v>3095.2400000000002</v>
      </c>
      <c r="AC87" s="23">
        <f t="shared" si="7"/>
        <v>3095.2400000000002</v>
      </c>
      <c r="AD87" s="24">
        <f t="shared" si="8"/>
        <v>8.8688363940156965</v>
      </c>
    </row>
    <row r="88" spans="1:30" x14ac:dyDescent="0.2">
      <c r="A88" s="13">
        <v>71</v>
      </c>
      <c r="B88" s="14" t="s">
        <v>207</v>
      </c>
      <c r="C88" s="14" t="s">
        <v>208</v>
      </c>
      <c r="D88" s="14" t="s">
        <v>67</v>
      </c>
      <c r="E88" s="15">
        <v>1</v>
      </c>
      <c r="F88" s="16"/>
      <c r="G88" s="15"/>
      <c r="H88" s="17"/>
      <c r="I88" s="17"/>
      <c r="J88" s="19">
        <v>1.0379</v>
      </c>
      <c r="K88" s="15"/>
      <c r="L88" s="25">
        <v>11942</v>
      </c>
      <c r="M88" s="20">
        <v>11646.387731999999</v>
      </c>
      <c r="N88" s="20">
        <v>13685.531999999999</v>
      </c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2">
        <f t="shared" si="5"/>
        <v>3</v>
      </c>
      <c r="AB88" s="23">
        <f t="shared" si="6"/>
        <v>12424.64</v>
      </c>
      <c r="AC88" s="23">
        <f t="shared" si="7"/>
        <v>12424.64</v>
      </c>
      <c r="AD88" s="24">
        <f t="shared" si="8"/>
        <v>8.8688488898953803</v>
      </c>
    </row>
    <row r="89" spans="1:30" x14ac:dyDescent="0.2">
      <c r="A89" s="13">
        <v>72</v>
      </c>
      <c r="B89" s="14" t="s">
        <v>209</v>
      </c>
      <c r="C89" s="14" t="s">
        <v>210</v>
      </c>
      <c r="D89" s="14" t="s">
        <v>67</v>
      </c>
      <c r="E89" s="15">
        <v>1</v>
      </c>
      <c r="F89" s="16"/>
      <c r="G89" s="15"/>
      <c r="H89" s="17"/>
      <c r="I89" s="17"/>
      <c r="J89" s="19">
        <v>1.0379</v>
      </c>
      <c r="K89" s="15"/>
      <c r="L89" s="25">
        <v>50</v>
      </c>
      <c r="M89" s="20">
        <v>48.762300000000003</v>
      </c>
      <c r="N89" s="20">
        <v>57.3</v>
      </c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2">
        <f t="shared" si="5"/>
        <v>3</v>
      </c>
      <c r="AB89" s="23">
        <f t="shared" si="6"/>
        <v>52.03</v>
      </c>
      <c r="AC89" s="23">
        <f t="shared" si="7"/>
        <v>52.03</v>
      </c>
      <c r="AD89" s="24">
        <f t="shared" si="8"/>
        <v>8.8672750724656701</v>
      </c>
    </row>
    <row r="90" spans="1:30" x14ac:dyDescent="0.2">
      <c r="A90" s="13">
        <v>73</v>
      </c>
      <c r="B90" s="14" t="s">
        <v>211</v>
      </c>
      <c r="C90" s="14" t="s">
        <v>212</v>
      </c>
      <c r="D90" s="14" t="s">
        <v>67</v>
      </c>
      <c r="E90" s="15">
        <v>1</v>
      </c>
      <c r="F90" s="16"/>
      <c r="G90" s="15"/>
      <c r="H90" s="17"/>
      <c r="I90" s="17"/>
      <c r="J90" s="19">
        <v>1.0379</v>
      </c>
      <c r="K90" s="15"/>
      <c r="L90" s="25">
        <v>843</v>
      </c>
      <c r="M90" s="20">
        <v>822.13237800000002</v>
      </c>
      <c r="N90" s="20">
        <v>966.07799999999997</v>
      </c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2">
        <f t="shared" si="5"/>
        <v>3</v>
      </c>
      <c r="AB90" s="23">
        <f t="shared" si="6"/>
        <v>877.08</v>
      </c>
      <c r="AC90" s="23">
        <f t="shared" si="7"/>
        <v>877.08</v>
      </c>
      <c r="AD90" s="24">
        <f t="shared" si="8"/>
        <v>8.8687491098460338</v>
      </c>
    </row>
    <row r="91" spans="1:30" x14ac:dyDescent="0.2">
      <c r="A91" s="13">
        <v>74</v>
      </c>
      <c r="B91" s="14" t="s">
        <v>213</v>
      </c>
      <c r="C91" s="14" t="s">
        <v>214</v>
      </c>
      <c r="D91" s="14" t="s">
        <v>67</v>
      </c>
      <c r="E91" s="15">
        <v>1</v>
      </c>
      <c r="F91" s="16"/>
      <c r="G91" s="15"/>
      <c r="H91" s="17"/>
      <c r="I91" s="17"/>
      <c r="J91" s="19">
        <v>1.0379</v>
      </c>
      <c r="K91" s="15"/>
      <c r="L91" s="25">
        <v>67</v>
      </c>
      <c r="M91" s="20">
        <v>65.341481999999999</v>
      </c>
      <c r="N91" s="20">
        <v>76.781999999999996</v>
      </c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2">
        <f t="shared" si="5"/>
        <v>3</v>
      </c>
      <c r="AB91" s="23">
        <f t="shared" si="6"/>
        <v>69.710000000000008</v>
      </c>
      <c r="AC91" s="23">
        <f t="shared" si="7"/>
        <v>69.710000000000008</v>
      </c>
      <c r="AD91" s="24">
        <f t="shared" si="8"/>
        <v>8.8685725363265124</v>
      </c>
    </row>
    <row r="92" spans="1:30" x14ac:dyDescent="0.2">
      <c r="A92" s="13">
        <v>75</v>
      </c>
      <c r="B92" s="14" t="s">
        <v>215</v>
      </c>
      <c r="C92" s="14" t="s">
        <v>216</v>
      </c>
      <c r="D92" s="14" t="s">
        <v>67</v>
      </c>
      <c r="E92" s="15">
        <v>1</v>
      </c>
      <c r="F92" s="16"/>
      <c r="G92" s="15"/>
      <c r="H92" s="17"/>
      <c r="I92" s="17"/>
      <c r="J92" s="19">
        <v>1.0379</v>
      </c>
      <c r="K92" s="15"/>
      <c r="L92" s="25">
        <v>914</v>
      </c>
      <c r="M92" s="20">
        <v>891.37484400000005</v>
      </c>
      <c r="N92" s="20">
        <v>1047.444</v>
      </c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2">
        <f t="shared" si="5"/>
        <v>3</v>
      </c>
      <c r="AB92" s="23">
        <f t="shared" si="6"/>
        <v>950.94</v>
      </c>
      <c r="AC92" s="23">
        <f t="shared" si="7"/>
        <v>950.94</v>
      </c>
      <c r="AD92" s="24">
        <f t="shared" si="8"/>
        <v>8.8688453598888568</v>
      </c>
    </row>
    <row r="93" spans="1:30" x14ac:dyDescent="0.2">
      <c r="A93" s="13">
        <v>76</v>
      </c>
      <c r="B93" s="14" t="s">
        <v>217</v>
      </c>
      <c r="C93" s="14" t="s">
        <v>218</v>
      </c>
      <c r="D93" s="14" t="s">
        <v>67</v>
      </c>
      <c r="E93" s="15">
        <v>1</v>
      </c>
      <c r="F93" s="16"/>
      <c r="G93" s="15"/>
      <c r="H93" s="17"/>
      <c r="I93" s="17"/>
      <c r="J93" s="19">
        <v>1.0379</v>
      </c>
      <c r="K93" s="15"/>
      <c r="L93" s="25">
        <v>1737</v>
      </c>
      <c r="M93" s="20">
        <v>1694.0023020000001</v>
      </c>
      <c r="N93" s="20">
        <v>1990.6020000000001</v>
      </c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2">
        <f t="shared" si="5"/>
        <v>3</v>
      </c>
      <c r="AB93" s="23">
        <f t="shared" si="6"/>
        <v>1807.21</v>
      </c>
      <c r="AC93" s="23">
        <f t="shared" si="7"/>
        <v>1807.21</v>
      </c>
      <c r="AD93" s="24">
        <f t="shared" si="8"/>
        <v>8.8688069161792598</v>
      </c>
    </row>
    <row r="94" spans="1:30" x14ac:dyDescent="0.2">
      <c r="A94" s="13">
        <v>77</v>
      </c>
      <c r="B94" s="14" t="s">
        <v>219</v>
      </c>
      <c r="C94" s="14" t="s">
        <v>220</v>
      </c>
      <c r="D94" s="14" t="s">
        <v>67</v>
      </c>
      <c r="E94" s="15">
        <v>1</v>
      </c>
      <c r="F94" s="16"/>
      <c r="G94" s="15"/>
      <c r="H94" s="17"/>
      <c r="I94" s="17"/>
      <c r="J94" s="19">
        <v>1.0379</v>
      </c>
      <c r="K94" s="15"/>
      <c r="L94" s="25">
        <v>45</v>
      </c>
      <c r="M94" s="20">
        <v>43.886069999999997</v>
      </c>
      <c r="N94" s="20">
        <v>51.57</v>
      </c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2">
        <f t="shared" si="5"/>
        <v>3</v>
      </c>
      <c r="AB94" s="23">
        <f t="shared" si="6"/>
        <v>46.82</v>
      </c>
      <c r="AC94" s="23">
        <f t="shared" si="7"/>
        <v>46.82</v>
      </c>
      <c r="AD94" s="24">
        <f t="shared" si="8"/>
        <v>8.868600807739222</v>
      </c>
    </row>
    <row r="95" spans="1:30" x14ac:dyDescent="0.2">
      <c r="A95" s="13">
        <v>78</v>
      </c>
      <c r="B95" s="14" t="s">
        <v>221</v>
      </c>
      <c r="C95" s="14" t="s">
        <v>222</v>
      </c>
      <c r="D95" s="14" t="s">
        <v>67</v>
      </c>
      <c r="E95" s="15">
        <v>1</v>
      </c>
      <c r="F95" s="16"/>
      <c r="G95" s="15"/>
      <c r="H95" s="17"/>
      <c r="I95" s="17"/>
      <c r="J95" s="19">
        <v>1.0379</v>
      </c>
      <c r="K95" s="15"/>
      <c r="L95" s="25">
        <v>186</v>
      </c>
      <c r="M95" s="20">
        <v>181.39575600000001</v>
      </c>
      <c r="N95" s="20">
        <v>213.15600000000001</v>
      </c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2">
        <f t="shared" si="5"/>
        <v>3</v>
      </c>
      <c r="AB95" s="23">
        <f t="shared" si="6"/>
        <v>193.52</v>
      </c>
      <c r="AC95" s="23">
        <f t="shared" si="7"/>
        <v>193.52</v>
      </c>
      <c r="AD95" s="24">
        <f t="shared" si="8"/>
        <v>8.8687230152741208</v>
      </c>
    </row>
    <row r="96" spans="1:30" x14ac:dyDescent="0.2">
      <c r="A96" s="13">
        <v>79</v>
      </c>
      <c r="B96" s="14" t="s">
        <v>223</v>
      </c>
      <c r="C96" s="14" t="s">
        <v>224</v>
      </c>
      <c r="D96" s="14" t="s">
        <v>67</v>
      </c>
      <c r="E96" s="15">
        <v>1</v>
      </c>
      <c r="F96" s="16"/>
      <c r="G96" s="15"/>
      <c r="H96" s="17"/>
      <c r="I96" s="17"/>
      <c r="J96" s="19">
        <v>1.0379</v>
      </c>
      <c r="K96" s="15"/>
      <c r="L96" s="25">
        <v>217</v>
      </c>
      <c r="M96" s="20">
        <v>211.62838199999999</v>
      </c>
      <c r="N96" s="20">
        <v>248.68199999999999</v>
      </c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2">
        <f t="shared" si="5"/>
        <v>3</v>
      </c>
      <c r="AB96" s="23">
        <f t="shared" si="6"/>
        <v>225.78</v>
      </c>
      <c r="AC96" s="23">
        <f t="shared" si="7"/>
        <v>225.78</v>
      </c>
      <c r="AD96" s="24">
        <f t="shared" si="8"/>
        <v>8.8684611461089933</v>
      </c>
    </row>
    <row r="97" spans="1:30" x14ac:dyDescent="0.2">
      <c r="A97" s="13">
        <v>80</v>
      </c>
      <c r="B97" s="14" t="s">
        <v>225</v>
      </c>
      <c r="C97" s="14" t="s">
        <v>226</v>
      </c>
      <c r="D97" s="14" t="s">
        <v>67</v>
      </c>
      <c r="E97" s="15">
        <v>1</v>
      </c>
      <c r="F97" s="16"/>
      <c r="G97" s="15"/>
      <c r="H97" s="17"/>
      <c r="I97" s="17"/>
      <c r="J97" s="19">
        <v>1.0379</v>
      </c>
      <c r="K97" s="15"/>
      <c r="L97" s="25">
        <v>1455</v>
      </c>
      <c r="M97" s="20">
        <v>1418.9829299999999</v>
      </c>
      <c r="N97" s="20">
        <v>1667.43</v>
      </c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2">
        <f t="shared" si="5"/>
        <v>3</v>
      </c>
      <c r="AB97" s="23">
        <f t="shared" si="6"/>
        <v>1513.81</v>
      </c>
      <c r="AC97" s="23">
        <f t="shared" si="7"/>
        <v>1513.81</v>
      </c>
      <c r="AD97" s="24">
        <f t="shared" si="8"/>
        <v>8.8688156180718405</v>
      </c>
    </row>
    <row r="98" spans="1:30" x14ac:dyDescent="0.2">
      <c r="A98" s="13">
        <v>81</v>
      </c>
      <c r="B98" s="14" t="s">
        <v>227</v>
      </c>
      <c r="C98" s="14" t="s">
        <v>228</v>
      </c>
      <c r="D98" s="14" t="s">
        <v>67</v>
      </c>
      <c r="E98" s="15">
        <v>1</v>
      </c>
      <c r="F98" s="16"/>
      <c r="G98" s="15"/>
      <c r="H98" s="17"/>
      <c r="I98" s="17"/>
      <c r="J98" s="19">
        <v>1.0379</v>
      </c>
      <c r="K98" s="15"/>
      <c r="L98" s="25">
        <v>525</v>
      </c>
      <c r="M98" s="20">
        <v>512.00414999999998</v>
      </c>
      <c r="N98" s="20">
        <v>601.65</v>
      </c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2">
        <f t="shared" si="5"/>
        <v>3</v>
      </c>
      <c r="AB98" s="23">
        <f t="shared" si="6"/>
        <v>546.22</v>
      </c>
      <c r="AC98" s="23">
        <f t="shared" si="7"/>
        <v>546.22</v>
      </c>
      <c r="AD98" s="24">
        <f t="shared" si="8"/>
        <v>8.8688172919594397</v>
      </c>
    </row>
    <row r="99" spans="1:30" x14ac:dyDescent="0.2">
      <c r="A99" s="13">
        <v>82</v>
      </c>
      <c r="B99" s="14" t="s">
        <v>229</v>
      </c>
      <c r="C99" s="14" t="s">
        <v>230</v>
      </c>
      <c r="D99" s="14" t="s">
        <v>67</v>
      </c>
      <c r="E99" s="15">
        <v>1</v>
      </c>
      <c r="F99" s="16"/>
      <c r="G99" s="15"/>
      <c r="H99" s="17"/>
      <c r="I99" s="17"/>
      <c r="J99" s="19">
        <v>1.0379</v>
      </c>
      <c r="K99" s="15"/>
      <c r="L99" s="25">
        <v>382</v>
      </c>
      <c r="M99" s="20">
        <v>372.543972</v>
      </c>
      <c r="N99" s="20">
        <v>437.77199999999999</v>
      </c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2">
        <f t="shared" si="5"/>
        <v>3</v>
      </c>
      <c r="AB99" s="23">
        <f t="shared" si="6"/>
        <v>397.44</v>
      </c>
      <c r="AC99" s="23">
        <f t="shared" si="7"/>
        <v>397.44</v>
      </c>
      <c r="AD99" s="24">
        <f t="shared" si="8"/>
        <v>8.8688189921391221</v>
      </c>
    </row>
    <row r="100" spans="1:30" x14ac:dyDescent="0.2">
      <c r="A100" s="13">
        <v>83</v>
      </c>
      <c r="B100" s="14" t="s">
        <v>231</v>
      </c>
      <c r="C100" s="14" t="s">
        <v>232</v>
      </c>
      <c r="D100" s="14" t="s">
        <v>67</v>
      </c>
      <c r="E100" s="15">
        <v>1</v>
      </c>
      <c r="F100" s="16"/>
      <c r="G100" s="15"/>
      <c r="H100" s="17"/>
      <c r="I100" s="17"/>
      <c r="J100" s="19">
        <v>1.0379</v>
      </c>
      <c r="K100" s="15"/>
      <c r="L100" s="25">
        <v>23697</v>
      </c>
      <c r="M100" s="20">
        <v>23110.404461999999</v>
      </c>
      <c r="N100" s="20">
        <v>27156.761999999999</v>
      </c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2">
        <f t="shared" si="5"/>
        <v>3</v>
      </c>
      <c r="AB100" s="23">
        <f t="shared" si="6"/>
        <v>24654.73</v>
      </c>
      <c r="AC100" s="23">
        <f t="shared" si="7"/>
        <v>24654.73</v>
      </c>
      <c r="AD100" s="24">
        <f t="shared" si="8"/>
        <v>8.8688461312836626</v>
      </c>
    </row>
    <row r="101" spans="1:30" x14ac:dyDescent="0.2">
      <c r="A101" s="13">
        <v>84</v>
      </c>
      <c r="B101" s="14" t="s">
        <v>233</v>
      </c>
      <c r="C101" s="14" t="s">
        <v>234</v>
      </c>
      <c r="D101" s="14" t="s">
        <v>67</v>
      </c>
      <c r="E101" s="15">
        <v>1</v>
      </c>
      <c r="F101" s="16"/>
      <c r="G101" s="15"/>
      <c r="H101" s="17"/>
      <c r="I101" s="17"/>
      <c r="J101" s="19">
        <v>1.0379</v>
      </c>
      <c r="K101" s="15"/>
      <c r="L101" s="25">
        <v>170</v>
      </c>
      <c r="M101" s="20">
        <v>165.79182</v>
      </c>
      <c r="N101" s="20">
        <v>194.82</v>
      </c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2">
        <f t="shared" si="5"/>
        <v>3</v>
      </c>
      <c r="AB101" s="23">
        <f t="shared" si="6"/>
        <v>176.88</v>
      </c>
      <c r="AC101" s="23">
        <f t="shared" si="7"/>
        <v>176.88</v>
      </c>
      <c r="AD101" s="24">
        <f t="shared" si="8"/>
        <v>8.868377967375185</v>
      </c>
    </row>
    <row r="102" spans="1:30" x14ac:dyDescent="0.2">
      <c r="A102" s="13">
        <v>85</v>
      </c>
      <c r="B102" s="14" t="s">
        <v>235</v>
      </c>
      <c r="C102" s="14" t="s">
        <v>236</v>
      </c>
      <c r="D102" s="14" t="s">
        <v>67</v>
      </c>
      <c r="E102" s="15">
        <v>1</v>
      </c>
      <c r="F102" s="16"/>
      <c r="G102" s="15"/>
      <c r="H102" s="17"/>
      <c r="I102" s="17"/>
      <c r="J102" s="19">
        <v>1.0379</v>
      </c>
      <c r="K102" s="15"/>
      <c r="L102" s="25">
        <v>44</v>
      </c>
      <c r="M102" s="20">
        <v>42.910823999999998</v>
      </c>
      <c r="N102" s="20">
        <v>50.423999999999999</v>
      </c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2">
        <f t="shared" si="5"/>
        <v>3</v>
      </c>
      <c r="AB102" s="23">
        <f t="shared" si="6"/>
        <v>45.78</v>
      </c>
      <c r="AC102" s="23">
        <f t="shared" si="7"/>
        <v>45.78</v>
      </c>
      <c r="AD102" s="24">
        <f t="shared" si="8"/>
        <v>8.8685147089983065</v>
      </c>
    </row>
    <row r="103" spans="1:30" x14ac:dyDescent="0.2">
      <c r="A103" s="13">
        <v>86</v>
      </c>
      <c r="B103" s="14" t="s">
        <v>237</v>
      </c>
      <c r="C103" s="14" t="s">
        <v>238</v>
      </c>
      <c r="D103" s="14" t="s">
        <v>67</v>
      </c>
      <c r="E103" s="15">
        <v>1</v>
      </c>
      <c r="F103" s="16"/>
      <c r="G103" s="15"/>
      <c r="H103" s="17"/>
      <c r="I103" s="17"/>
      <c r="J103" s="19">
        <v>1.0379</v>
      </c>
      <c r="K103" s="15"/>
      <c r="L103" s="25">
        <v>4350</v>
      </c>
      <c r="M103" s="20">
        <v>4242.3200999999999</v>
      </c>
      <c r="N103" s="20">
        <v>4985.1000000000004</v>
      </c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2">
        <f t="shared" si="5"/>
        <v>3</v>
      </c>
      <c r="AB103" s="23">
        <f t="shared" si="6"/>
        <v>4525.8100000000004</v>
      </c>
      <c r="AC103" s="23">
        <f t="shared" si="7"/>
        <v>4525.8100000000004</v>
      </c>
      <c r="AD103" s="24">
        <f t="shared" si="8"/>
        <v>8.8688424869302676</v>
      </c>
    </row>
    <row r="104" spans="1:30" x14ac:dyDescent="0.2">
      <c r="A104" s="13">
        <v>87</v>
      </c>
      <c r="B104" s="14" t="s">
        <v>239</v>
      </c>
      <c r="C104" s="14" t="s">
        <v>240</v>
      </c>
      <c r="D104" s="14" t="s">
        <v>67</v>
      </c>
      <c r="E104" s="15">
        <v>1</v>
      </c>
      <c r="F104" s="16"/>
      <c r="G104" s="15"/>
      <c r="H104" s="17"/>
      <c r="I104" s="17"/>
      <c r="J104" s="19">
        <v>1.0379</v>
      </c>
      <c r="K104" s="15"/>
      <c r="L104" s="25">
        <v>84</v>
      </c>
      <c r="M104" s="20">
        <v>81.920664000000002</v>
      </c>
      <c r="N104" s="20">
        <v>96.263999999999996</v>
      </c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2">
        <f t="shared" si="5"/>
        <v>3</v>
      </c>
      <c r="AB104" s="23">
        <f t="shared" si="6"/>
        <v>87.4</v>
      </c>
      <c r="AC104" s="23">
        <f t="shared" si="7"/>
        <v>87.4</v>
      </c>
      <c r="AD104" s="24">
        <f t="shared" si="8"/>
        <v>8.8683302173255534</v>
      </c>
    </row>
    <row r="105" spans="1:30" x14ac:dyDescent="0.2">
      <c r="A105" s="13">
        <v>88</v>
      </c>
      <c r="B105" s="14" t="s">
        <v>241</v>
      </c>
      <c r="C105" s="14" t="s">
        <v>242</v>
      </c>
      <c r="D105" s="14" t="s">
        <v>67</v>
      </c>
      <c r="E105" s="15">
        <v>1</v>
      </c>
      <c r="F105" s="16"/>
      <c r="G105" s="15"/>
      <c r="H105" s="17"/>
      <c r="I105" s="17"/>
      <c r="J105" s="19">
        <v>1.0379</v>
      </c>
      <c r="K105" s="15"/>
      <c r="L105" s="25">
        <v>497</v>
      </c>
      <c r="M105" s="20">
        <v>484.69726200000002</v>
      </c>
      <c r="N105" s="20">
        <v>569.56200000000001</v>
      </c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2">
        <f t="shared" si="5"/>
        <v>3</v>
      </c>
      <c r="AB105" s="23">
        <f t="shared" si="6"/>
        <v>517.09</v>
      </c>
      <c r="AC105" s="23">
        <f t="shared" si="7"/>
        <v>517.09</v>
      </c>
      <c r="AD105" s="24">
        <f t="shared" si="8"/>
        <v>8.8687875628665562</v>
      </c>
    </row>
    <row r="106" spans="1:30" x14ac:dyDescent="0.2">
      <c r="A106" s="13">
        <v>89</v>
      </c>
      <c r="B106" s="14" t="s">
        <v>243</v>
      </c>
      <c r="C106" s="14" t="s">
        <v>244</v>
      </c>
      <c r="D106" s="14" t="s">
        <v>67</v>
      </c>
      <c r="E106" s="15">
        <v>1</v>
      </c>
      <c r="F106" s="16"/>
      <c r="G106" s="15"/>
      <c r="H106" s="17"/>
      <c r="I106" s="17"/>
      <c r="J106" s="19">
        <v>1.0379</v>
      </c>
      <c r="K106" s="15"/>
      <c r="L106" s="25">
        <v>840</v>
      </c>
      <c r="M106" s="20">
        <v>819.20663999999999</v>
      </c>
      <c r="N106" s="20">
        <v>962.64</v>
      </c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2">
        <f t="shared" si="5"/>
        <v>3</v>
      </c>
      <c r="AB106" s="23">
        <f t="shared" si="6"/>
        <v>873.95</v>
      </c>
      <c r="AC106" s="23">
        <f t="shared" si="7"/>
        <v>873.95</v>
      </c>
      <c r="AD106" s="24">
        <f t="shared" si="8"/>
        <v>8.8688375878969463</v>
      </c>
    </row>
    <row r="107" spans="1:30" x14ac:dyDescent="0.2">
      <c r="A107" s="13">
        <v>90</v>
      </c>
      <c r="B107" s="14" t="s">
        <v>245</v>
      </c>
      <c r="C107" s="14" t="s">
        <v>246</v>
      </c>
      <c r="D107" s="14" t="s">
        <v>67</v>
      </c>
      <c r="E107" s="15">
        <v>1</v>
      </c>
      <c r="F107" s="16"/>
      <c r="G107" s="15"/>
      <c r="H107" s="17"/>
      <c r="I107" s="17"/>
      <c r="J107" s="19">
        <v>1.0379</v>
      </c>
      <c r="K107" s="15"/>
      <c r="L107" s="25">
        <v>144</v>
      </c>
      <c r="M107" s="20">
        <v>140.43542400000001</v>
      </c>
      <c r="N107" s="20">
        <v>165.024</v>
      </c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2">
        <f t="shared" si="5"/>
        <v>3</v>
      </c>
      <c r="AB107" s="23">
        <f t="shared" si="6"/>
        <v>149.82</v>
      </c>
      <c r="AC107" s="23">
        <f t="shared" si="7"/>
        <v>149.82</v>
      </c>
      <c r="AD107" s="24">
        <f t="shared" si="8"/>
        <v>8.8688375878969463</v>
      </c>
    </row>
    <row r="108" spans="1:30" x14ac:dyDescent="0.2">
      <c r="A108" s="13">
        <v>91</v>
      </c>
      <c r="B108" s="14" t="s">
        <v>247</v>
      </c>
      <c r="C108" s="14" t="s">
        <v>248</v>
      </c>
      <c r="D108" s="14" t="s">
        <v>67</v>
      </c>
      <c r="E108" s="15">
        <v>1</v>
      </c>
      <c r="F108" s="16"/>
      <c r="G108" s="15"/>
      <c r="H108" s="17"/>
      <c r="I108" s="17"/>
      <c r="J108" s="19">
        <v>1.0379</v>
      </c>
      <c r="K108" s="15"/>
      <c r="L108" s="25">
        <v>2589</v>
      </c>
      <c r="M108" s="20">
        <v>2524.9118939999998</v>
      </c>
      <c r="N108" s="20">
        <v>2966.9940000000001</v>
      </c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2">
        <f t="shared" si="5"/>
        <v>3</v>
      </c>
      <c r="AB108" s="23">
        <f t="shared" si="6"/>
        <v>2693.64</v>
      </c>
      <c r="AC108" s="23">
        <f t="shared" si="7"/>
        <v>2693.64</v>
      </c>
      <c r="AD108" s="24">
        <f t="shared" si="8"/>
        <v>8.8688334722590128</v>
      </c>
    </row>
    <row r="109" spans="1:30" x14ac:dyDescent="0.2">
      <c r="A109" s="13">
        <v>92</v>
      </c>
      <c r="B109" s="14" t="s">
        <v>249</v>
      </c>
      <c r="C109" s="14" t="s">
        <v>250</v>
      </c>
      <c r="D109" s="14" t="s">
        <v>67</v>
      </c>
      <c r="E109" s="15">
        <v>1</v>
      </c>
      <c r="F109" s="16"/>
      <c r="G109" s="15"/>
      <c r="H109" s="17"/>
      <c r="I109" s="17"/>
      <c r="J109" s="19">
        <v>1.0379</v>
      </c>
      <c r="K109" s="15"/>
      <c r="L109" s="25">
        <v>1890</v>
      </c>
      <c r="M109" s="20">
        <v>1843.2149400000001</v>
      </c>
      <c r="N109" s="20">
        <v>2165.94</v>
      </c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2">
        <f t="shared" si="5"/>
        <v>3</v>
      </c>
      <c r="AB109" s="23">
        <f t="shared" si="6"/>
        <v>1966.39</v>
      </c>
      <c r="AC109" s="23">
        <f t="shared" si="7"/>
        <v>1966.39</v>
      </c>
      <c r="AD109" s="24">
        <f t="shared" si="8"/>
        <v>8.8688263123646429</v>
      </c>
    </row>
    <row r="110" spans="1:30" x14ac:dyDescent="0.2">
      <c r="A110" s="13">
        <v>93</v>
      </c>
      <c r="B110" s="14" t="s">
        <v>251</v>
      </c>
      <c r="C110" s="14" t="s">
        <v>252</v>
      </c>
      <c r="D110" s="14" t="s">
        <v>67</v>
      </c>
      <c r="E110" s="15">
        <v>1</v>
      </c>
      <c r="F110" s="16"/>
      <c r="G110" s="15"/>
      <c r="H110" s="17"/>
      <c r="I110" s="17"/>
      <c r="J110" s="19">
        <v>1.0379</v>
      </c>
      <c r="K110" s="15"/>
      <c r="L110" s="25">
        <v>208</v>
      </c>
      <c r="M110" s="20">
        <v>202.851168</v>
      </c>
      <c r="N110" s="20">
        <v>238.36799999999999</v>
      </c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2">
        <f t="shared" si="5"/>
        <v>3</v>
      </c>
      <c r="AB110" s="23">
        <f t="shared" si="6"/>
        <v>216.41</v>
      </c>
      <c r="AC110" s="23">
        <f t="shared" si="7"/>
        <v>216.41</v>
      </c>
      <c r="AD110" s="24">
        <f t="shared" si="8"/>
        <v>8.8687009824167955</v>
      </c>
    </row>
    <row r="111" spans="1:30" x14ac:dyDescent="0.2">
      <c r="A111" s="13">
        <v>94</v>
      </c>
      <c r="B111" s="14" t="s">
        <v>253</v>
      </c>
      <c r="C111" s="14" t="s">
        <v>254</v>
      </c>
      <c r="D111" s="14" t="s">
        <v>67</v>
      </c>
      <c r="E111" s="15">
        <v>1</v>
      </c>
      <c r="F111" s="16"/>
      <c r="G111" s="15"/>
      <c r="H111" s="17"/>
      <c r="I111" s="17"/>
      <c r="J111" s="19">
        <v>1.0379</v>
      </c>
      <c r="K111" s="15"/>
      <c r="L111" s="25">
        <v>1106</v>
      </c>
      <c r="M111" s="20">
        <v>1078.6220760000001</v>
      </c>
      <c r="N111" s="20">
        <v>1267.4760000000001</v>
      </c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2">
        <f t="shared" si="5"/>
        <v>3</v>
      </c>
      <c r="AB111" s="23">
        <f t="shared" si="6"/>
        <v>1150.7</v>
      </c>
      <c r="AC111" s="23">
        <f t="shared" si="7"/>
        <v>1150.7</v>
      </c>
      <c r="AD111" s="24">
        <f t="shared" si="8"/>
        <v>8.8688440106813342</v>
      </c>
    </row>
    <row r="112" spans="1:30" x14ac:dyDescent="0.2">
      <c r="A112" s="13">
        <v>95</v>
      </c>
      <c r="B112" s="14" t="s">
        <v>255</v>
      </c>
      <c r="C112" s="14" t="s">
        <v>256</v>
      </c>
      <c r="D112" s="14" t="s">
        <v>67</v>
      </c>
      <c r="E112" s="15">
        <v>1</v>
      </c>
      <c r="F112" s="16"/>
      <c r="G112" s="15"/>
      <c r="H112" s="17"/>
      <c r="I112" s="17"/>
      <c r="J112" s="19">
        <v>1.0379</v>
      </c>
      <c r="K112" s="15"/>
      <c r="L112" s="25">
        <v>3821</v>
      </c>
      <c r="M112" s="20">
        <v>3726.4149659999998</v>
      </c>
      <c r="N112" s="20">
        <v>4378.866</v>
      </c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2">
        <f t="shared" si="5"/>
        <v>3</v>
      </c>
      <c r="AB112" s="23">
        <f t="shared" si="6"/>
        <v>3975.4300000000003</v>
      </c>
      <c r="AC112" s="23">
        <f t="shared" si="7"/>
        <v>3975.4300000000003</v>
      </c>
      <c r="AD112" s="24">
        <f t="shared" si="8"/>
        <v>8.8688422356319041</v>
      </c>
    </row>
    <row r="113" spans="1:30" x14ac:dyDescent="0.2">
      <c r="A113" s="13">
        <v>96</v>
      </c>
      <c r="B113" s="14" t="s">
        <v>257</v>
      </c>
      <c r="C113" s="14" t="s">
        <v>258</v>
      </c>
      <c r="D113" s="14" t="s">
        <v>67</v>
      </c>
      <c r="E113" s="15">
        <v>1</v>
      </c>
      <c r="F113" s="16"/>
      <c r="G113" s="15"/>
      <c r="H113" s="17"/>
      <c r="I113" s="17"/>
      <c r="J113" s="19">
        <v>1.0379</v>
      </c>
      <c r="K113" s="15"/>
      <c r="L113" s="25">
        <v>342</v>
      </c>
      <c r="M113" s="20">
        <v>333.534132</v>
      </c>
      <c r="N113" s="20">
        <v>391.93200000000002</v>
      </c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2">
        <f t="shared" si="5"/>
        <v>3</v>
      </c>
      <c r="AB113" s="23">
        <f t="shared" si="6"/>
        <v>355.83</v>
      </c>
      <c r="AC113" s="23">
        <f t="shared" si="7"/>
        <v>355.83</v>
      </c>
      <c r="AD113" s="24">
        <f t="shared" si="8"/>
        <v>8.868650655142801</v>
      </c>
    </row>
    <row r="114" spans="1:30" x14ac:dyDescent="0.2">
      <c r="A114" s="13">
        <v>97</v>
      </c>
      <c r="B114" s="14" t="s">
        <v>259</v>
      </c>
      <c r="C114" s="14" t="s">
        <v>260</v>
      </c>
      <c r="D114" s="14" t="s">
        <v>67</v>
      </c>
      <c r="E114" s="15">
        <v>1</v>
      </c>
      <c r="F114" s="16"/>
      <c r="G114" s="15"/>
      <c r="H114" s="17"/>
      <c r="I114" s="17"/>
      <c r="J114" s="19">
        <v>1.0379</v>
      </c>
      <c r="K114" s="15"/>
      <c r="L114" s="25">
        <v>317</v>
      </c>
      <c r="M114" s="20">
        <v>309.15298200000001</v>
      </c>
      <c r="N114" s="20">
        <v>363.28199999999998</v>
      </c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2">
        <f t="shared" si="5"/>
        <v>3</v>
      </c>
      <c r="AB114" s="23">
        <f t="shared" si="6"/>
        <v>329.82</v>
      </c>
      <c r="AC114" s="23">
        <f t="shared" si="7"/>
        <v>329.82</v>
      </c>
      <c r="AD114" s="24">
        <f t="shared" si="8"/>
        <v>8.868624709263436</v>
      </c>
    </row>
    <row r="115" spans="1:30" x14ac:dyDescent="0.2">
      <c r="A115" s="13">
        <v>98</v>
      </c>
      <c r="B115" s="14" t="s">
        <v>261</v>
      </c>
      <c r="C115" s="14" t="s">
        <v>262</v>
      </c>
      <c r="D115" s="14" t="s">
        <v>67</v>
      </c>
      <c r="E115" s="15">
        <v>1</v>
      </c>
      <c r="F115" s="16"/>
      <c r="G115" s="15"/>
      <c r="H115" s="17"/>
      <c r="I115" s="17"/>
      <c r="J115" s="19">
        <v>1.0379</v>
      </c>
      <c r="K115" s="15"/>
      <c r="L115" s="25">
        <v>18501</v>
      </c>
      <c r="M115" s="20">
        <v>18043.026246000001</v>
      </c>
      <c r="N115" s="20">
        <v>21202.146000000001</v>
      </c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2">
        <f t="shared" si="5"/>
        <v>3</v>
      </c>
      <c r="AB115" s="23">
        <f t="shared" si="6"/>
        <v>19248.73</v>
      </c>
      <c r="AC115" s="23">
        <f t="shared" si="7"/>
        <v>19248.73</v>
      </c>
      <c r="AD115" s="24">
        <f t="shared" si="8"/>
        <v>8.8688462269450685</v>
      </c>
    </row>
    <row r="116" spans="1:30" x14ac:dyDescent="0.2">
      <c r="A116" s="13">
        <v>99</v>
      </c>
      <c r="B116" s="14" t="s">
        <v>263</v>
      </c>
      <c r="C116" s="14" t="s">
        <v>264</v>
      </c>
      <c r="D116" s="14" t="s">
        <v>67</v>
      </c>
      <c r="E116" s="15">
        <v>1</v>
      </c>
      <c r="F116" s="16"/>
      <c r="G116" s="15"/>
      <c r="H116" s="17"/>
      <c r="I116" s="17"/>
      <c r="J116" s="19">
        <v>1.0379</v>
      </c>
      <c r="K116" s="15"/>
      <c r="L116" s="25">
        <v>254</v>
      </c>
      <c r="M116" s="20">
        <v>247.71248399999999</v>
      </c>
      <c r="N116" s="20">
        <v>291.084</v>
      </c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2">
        <f t="shared" si="5"/>
        <v>3</v>
      </c>
      <c r="AB116" s="23">
        <f t="shared" si="6"/>
        <v>264.27</v>
      </c>
      <c r="AC116" s="23">
        <f t="shared" si="7"/>
        <v>264.27</v>
      </c>
      <c r="AD116" s="24">
        <f t="shared" si="8"/>
        <v>8.8686977555665703</v>
      </c>
    </row>
    <row r="117" spans="1:30" x14ac:dyDescent="0.2">
      <c r="A117" s="13">
        <v>100</v>
      </c>
      <c r="B117" s="14" t="s">
        <v>265</v>
      </c>
      <c r="C117" s="14" t="s">
        <v>266</v>
      </c>
      <c r="D117" s="14" t="s">
        <v>67</v>
      </c>
      <c r="E117" s="15">
        <v>1</v>
      </c>
      <c r="F117" s="16"/>
      <c r="G117" s="15"/>
      <c r="H117" s="17"/>
      <c r="I117" s="17"/>
      <c r="J117" s="19">
        <v>1.0379</v>
      </c>
      <c r="K117" s="15"/>
      <c r="L117" s="25">
        <v>426</v>
      </c>
      <c r="M117" s="20">
        <v>415.45479599999999</v>
      </c>
      <c r="N117" s="20">
        <v>488.19600000000003</v>
      </c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2">
        <f t="shared" si="5"/>
        <v>3</v>
      </c>
      <c r="AB117" s="23">
        <f t="shared" si="6"/>
        <v>443.22</v>
      </c>
      <c r="AC117" s="23">
        <f t="shared" si="7"/>
        <v>443.22</v>
      </c>
      <c r="AD117" s="24">
        <f t="shared" si="8"/>
        <v>8.8687875628665598</v>
      </c>
    </row>
    <row r="118" spans="1:30" x14ac:dyDescent="0.2">
      <c r="A118" s="13">
        <v>101</v>
      </c>
      <c r="B118" s="14" t="s">
        <v>267</v>
      </c>
      <c r="C118" s="14" t="s">
        <v>268</v>
      </c>
      <c r="D118" s="14" t="s">
        <v>67</v>
      </c>
      <c r="E118" s="15">
        <v>1</v>
      </c>
      <c r="F118" s="16"/>
      <c r="G118" s="15"/>
      <c r="H118" s="17"/>
      <c r="I118" s="17"/>
      <c r="J118" s="19">
        <v>1.0379</v>
      </c>
      <c r="K118" s="15"/>
      <c r="L118" s="25">
        <v>198</v>
      </c>
      <c r="M118" s="20">
        <v>193.09870799999999</v>
      </c>
      <c r="N118" s="20">
        <v>226.90799999999999</v>
      </c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2">
        <f t="shared" si="5"/>
        <v>3</v>
      </c>
      <c r="AB118" s="23">
        <f t="shared" si="6"/>
        <v>206.01</v>
      </c>
      <c r="AC118" s="23">
        <f t="shared" si="7"/>
        <v>206.01</v>
      </c>
      <c r="AD118" s="24">
        <f t="shared" si="8"/>
        <v>8.8685147089983047</v>
      </c>
    </row>
    <row r="119" spans="1:30" x14ac:dyDescent="0.2">
      <c r="A119" s="13">
        <v>102</v>
      </c>
      <c r="B119" s="14" t="s">
        <v>269</v>
      </c>
      <c r="C119" s="14" t="s">
        <v>270</v>
      </c>
      <c r="D119" s="14" t="s">
        <v>67</v>
      </c>
      <c r="E119" s="15">
        <v>1</v>
      </c>
      <c r="F119" s="16"/>
      <c r="G119" s="15"/>
      <c r="H119" s="17"/>
      <c r="I119" s="17"/>
      <c r="J119" s="19">
        <v>1.0379</v>
      </c>
      <c r="K119" s="15"/>
      <c r="L119" s="25">
        <v>1455</v>
      </c>
      <c r="M119" s="20">
        <v>1418.9829299999999</v>
      </c>
      <c r="N119" s="20">
        <v>1667.43</v>
      </c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2">
        <f t="shared" si="5"/>
        <v>3</v>
      </c>
      <c r="AB119" s="23">
        <f t="shared" si="6"/>
        <v>1513.81</v>
      </c>
      <c r="AC119" s="23">
        <f t="shared" si="7"/>
        <v>1513.81</v>
      </c>
      <c r="AD119" s="24">
        <f t="shared" si="8"/>
        <v>8.8688156180718405</v>
      </c>
    </row>
    <row r="120" spans="1:30" x14ac:dyDescent="0.2">
      <c r="A120" s="13">
        <v>103</v>
      </c>
      <c r="B120" s="14" t="s">
        <v>271</v>
      </c>
      <c r="C120" s="14" t="s">
        <v>272</v>
      </c>
      <c r="D120" s="14" t="s">
        <v>67</v>
      </c>
      <c r="E120" s="15">
        <v>1</v>
      </c>
      <c r="F120" s="16"/>
      <c r="G120" s="15"/>
      <c r="H120" s="17"/>
      <c r="I120" s="17"/>
      <c r="J120" s="19">
        <v>1.0379</v>
      </c>
      <c r="K120" s="15"/>
      <c r="L120" s="25">
        <v>285</v>
      </c>
      <c r="M120" s="20">
        <v>277.94511</v>
      </c>
      <c r="N120" s="20">
        <v>326.61</v>
      </c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2">
        <f t="shared" si="5"/>
        <v>3</v>
      </c>
      <c r="AB120" s="23">
        <f t="shared" si="6"/>
        <v>296.52</v>
      </c>
      <c r="AC120" s="23">
        <f t="shared" si="7"/>
        <v>296.52</v>
      </c>
      <c r="AD120" s="24">
        <f t="shared" si="8"/>
        <v>8.8688002007156985</v>
      </c>
    </row>
    <row r="121" spans="1:30" x14ac:dyDescent="0.2">
      <c r="A121" s="13">
        <v>104</v>
      </c>
      <c r="B121" s="14" t="s">
        <v>273</v>
      </c>
      <c r="C121" s="14" t="s">
        <v>274</v>
      </c>
      <c r="D121" s="14" t="s">
        <v>67</v>
      </c>
      <c r="E121" s="15">
        <v>1</v>
      </c>
      <c r="F121" s="16"/>
      <c r="G121" s="15"/>
      <c r="H121" s="17"/>
      <c r="I121" s="17"/>
      <c r="J121" s="19">
        <v>1.0379</v>
      </c>
      <c r="K121" s="15"/>
      <c r="L121" s="25">
        <v>9235</v>
      </c>
      <c r="M121" s="20">
        <v>9006.3968100000002</v>
      </c>
      <c r="N121" s="20">
        <v>10583.31</v>
      </c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2">
        <f t="shared" si="5"/>
        <v>3</v>
      </c>
      <c r="AB121" s="23">
        <f t="shared" si="6"/>
        <v>9608.24</v>
      </c>
      <c r="AC121" s="23">
        <f t="shared" si="7"/>
        <v>9608.24</v>
      </c>
      <c r="AD121" s="24">
        <f t="shared" si="8"/>
        <v>8.8688448953362773</v>
      </c>
    </row>
    <row r="122" spans="1:30" x14ac:dyDescent="0.2">
      <c r="A122" s="13">
        <v>105</v>
      </c>
      <c r="B122" s="14" t="s">
        <v>275</v>
      </c>
      <c r="C122" s="14" t="s">
        <v>276</v>
      </c>
      <c r="D122" s="14" t="s">
        <v>67</v>
      </c>
      <c r="E122" s="15">
        <v>1</v>
      </c>
      <c r="F122" s="16"/>
      <c r="G122" s="15"/>
      <c r="H122" s="17"/>
      <c r="I122" s="17"/>
      <c r="J122" s="19">
        <v>1.0379</v>
      </c>
      <c r="K122" s="15"/>
      <c r="L122" s="25">
        <v>3387</v>
      </c>
      <c r="M122" s="20">
        <v>3303.1582020000001</v>
      </c>
      <c r="N122" s="20">
        <v>3881.502</v>
      </c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2">
        <f t="shared" si="5"/>
        <v>3</v>
      </c>
      <c r="AB122" s="23">
        <f t="shared" si="6"/>
        <v>3523.89</v>
      </c>
      <c r="AC122" s="23">
        <f t="shared" si="7"/>
        <v>3523.89</v>
      </c>
      <c r="AD122" s="24">
        <f t="shared" si="8"/>
        <v>8.8688407338654596</v>
      </c>
    </row>
    <row r="123" spans="1:30" x14ac:dyDescent="0.2">
      <c r="A123" s="13">
        <v>106</v>
      </c>
      <c r="B123" s="14" t="s">
        <v>277</v>
      </c>
      <c r="C123" s="14" t="s">
        <v>278</v>
      </c>
      <c r="D123" s="14" t="s">
        <v>67</v>
      </c>
      <c r="E123" s="15">
        <v>1</v>
      </c>
      <c r="F123" s="16"/>
      <c r="G123" s="15"/>
      <c r="H123" s="17"/>
      <c r="I123" s="17"/>
      <c r="J123" s="19">
        <v>1.0379</v>
      </c>
      <c r="K123" s="15"/>
      <c r="L123" s="25">
        <v>555</v>
      </c>
      <c r="M123" s="20">
        <v>541.26152999999999</v>
      </c>
      <c r="N123" s="20">
        <v>636.03</v>
      </c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2">
        <f t="shared" si="5"/>
        <v>3</v>
      </c>
      <c r="AB123" s="23">
        <f t="shared" si="6"/>
        <v>577.44000000000005</v>
      </c>
      <c r="AC123" s="23">
        <f t="shared" si="7"/>
        <v>577.44000000000005</v>
      </c>
      <c r="AD123" s="24">
        <f t="shared" si="8"/>
        <v>8.8687031976072284</v>
      </c>
    </row>
    <row r="124" spans="1:30" x14ac:dyDescent="0.2">
      <c r="A124" s="13">
        <v>107</v>
      </c>
      <c r="B124" s="14" t="s">
        <v>279</v>
      </c>
      <c r="C124" s="14" t="s">
        <v>280</v>
      </c>
      <c r="D124" s="14" t="s">
        <v>67</v>
      </c>
      <c r="E124" s="15">
        <v>1</v>
      </c>
      <c r="F124" s="16"/>
      <c r="G124" s="15"/>
      <c r="H124" s="17"/>
      <c r="I124" s="17"/>
      <c r="J124" s="19">
        <v>1.0379</v>
      </c>
      <c r="K124" s="15"/>
      <c r="L124" s="25">
        <v>81</v>
      </c>
      <c r="M124" s="20">
        <v>78.994926000000007</v>
      </c>
      <c r="N124" s="20">
        <v>92.825999999999993</v>
      </c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2">
        <f t="shared" si="5"/>
        <v>3</v>
      </c>
      <c r="AB124" s="23">
        <f t="shared" si="6"/>
        <v>84.28</v>
      </c>
      <c r="AC124" s="23">
        <f t="shared" si="7"/>
        <v>84.28</v>
      </c>
      <c r="AD124" s="24">
        <f t="shared" si="8"/>
        <v>8.8681798964526557</v>
      </c>
    </row>
    <row r="125" spans="1:30" x14ac:dyDescent="0.2">
      <c r="A125" s="13">
        <v>108</v>
      </c>
      <c r="B125" s="14" t="s">
        <v>281</v>
      </c>
      <c r="C125" s="14" t="s">
        <v>282</v>
      </c>
      <c r="D125" s="14" t="s">
        <v>67</v>
      </c>
      <c r="E125" s="15">
        <v>1</v>
      </c>
      <c r="F125" s="16"/>
      <c r="G125" s="15"/>
      <c r="H125" s="17"/>
      <c r="I125" s="17"/>
      <c r="J125" s="19">
        <v>1.0379</v>
      </c>
      <c r="K125" s="15"/>
      <c r="L125" s="25">
        <v>700</v>
      </c>
      <c r="M125" s="20">
        <v>682.67219999999998</v>
      </c>
      <c r="N125" s="20">
        <v>802.2</v>
      </c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2">
        <f t="shared" si="5"/>
        <v>3</v>
      </c>
      <c r="AB125" s="23">
        <f t="shared" si="6"/>
        <v>728.30000000000007</v>
      </c>
      <c r="AC125" s="23">
        <f t="shared" si="7"/>
        <v>728.30000000000007</v>
      </c>
      <c r="AD125" s="24">
        <f t="shared" si="8"/>
        <v>8.8687361091383377</v>
      </c>
    </row>
    <row r="126" spans="1:30" x14ac:dyDescent="0.2">
      <c r="A126" s="13">
        <v>109</v>
      </c>
      <c r="B126" s="14" t="s">
        <v>283</v>
      </c>
      <c r="C126" s="14" t="s">
        <v>284</v>
      </c>
      <c r="D126" s="14" t="s">
        <v>67</v>
      </c>
      <c r="E126" s="15">
        <v>1</v>
      </c>
      <c r="F126" s="16"/>
      <c r="G126" s="15"/>
      <c r="H126" s="17"/>
      <c r="I126" s="17"/>
      <c r="J126" s="19">
        <v>1.0379</v>
      </c>
      <c r="K126" s="15"/>
      <c r="L126" s="25">
        <v>274</v>
      </c>
      <c r="M126" s="20">
        <v>267.21740399999999</v>
      </c>
      <c r="N126" s="20">
        <v>314.00400000000002</v>
      </c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2">
        <f t="shared" si="5"/>
        <v>3</v>
      </c>
      <c r="AB126" s="23">
        <f t="shared" si="6"/>
        <v>285.08</v>
      </c>
      <c r="AC126" s="23">
        <f t="shared" si="7"/>
        <v>285.08</v>
      </c>
      <c r="AD126" s="24">
        <f t="shared" si="8"/>
        <v>8.8686561129217552</v>
      </c>
    </row>
    <row r="127" spans="1:30" x14ac:dyDescent="0.2">
      <c r="A127" s="13">
        <v>110</v>
      </c>
      <c r="B127" s="14" t="s">
        <v>285</v>
      </c>
      <c r="C127" s="14" t="s">
        <v>286</v>
      </c>
      <c r="D127" s="14" t="s">
        <v>67</v>
      </c>
      <c r="E127" s="15">
        <v>1</v>
      </c>
      <c r="F127" s="16"/>
      <c r="G127" s="15"/>
      <c r="H127" s="17"/>
      <c r="I127" s="17"/>
      <c r="J127" s="19">
        <v>1.0379</v>
      </c>
      <c r="K127" s="15"/>
      <c r="L127" s="25">
        <v>1865</v>
      </c>
      <c r="M127" s="20">
        <v>1818.8337899999999</v>
      </c>
      <c r="N127" s="20">
        <v>2137.29</v>
      </c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2">
        <f t="shared" si="5"/>
        <v>3</v>
      </c>
      <c r="AB127" s="23">
        <f t="shared" si="6"/>
        <v>1940.38</v>
      </c>
      <c r="AC127" s="23">
        <f t="shared" si="7"/>
        <v>1940.38</v>
      </c>
      <c r="AD127" s="24">
        <f t="shared" si="8"/>
        <v>8.8688242567747135</v>
      </c>
    </row>
    <row r="128" spans="1:30" x14ac:dyDescent="0.2">
      <c r="A128" s="13">
        <v>111</v>
      </c>
      <c r="B128" s="14" t="s">
        <v>287</v>
      </c>
      <c r="C128" s="14" t="s">
        <v>288</v>
      </c>
      <c r="D128" s="14" t="s">
        <v>67</v>
      </c>
      <c r="E128" s="15">
        <v>1</v>
      </c>
      <c r="F128" s="16"/>
      <c r="G128" s="15"/>
      <c r="H128" s="17"/>
      <c r="I128" s="17"/>
      <c r="J128" s="19">
        <v>1.0379</v>
      </c>
      <c r="K128" s="15"/>
      <c r="L128" s="25">
        <v>330</v>
      </c>
      <c r="M128" s="20">
        <v>212.75</v>
      </c>
      <c r="N128" s="20">
        <v>250</v>
      </c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2">
        <f t="shared" si="5"/>
        <v>3</v>
      </c>
      <c r="AB128" s="23">
        <f t="shared" si="6"/>
        <v>264.25</v>
      </c>
      <c r="AC128" s="23">
        <f t="shared" si="7"/>
        <v>264.25</v>
      </c>
      <c r="AD128" s="24">
        <f t="shared" si="8"/>
        <v>22.671647332147515</v>
      </c>
    </row>
    <row r="129" spans="1:30" x14ac:dyDescent="0.2">
      <c r="A129" s="13">
        <v>112</v>
      </c>
      <c r="B129" s="14" t="s">
        <v>289</v>
      </c>
      <c r="C129" s="14" t="s">
        <v>290</v>
      </c>
      <c r="D129" s="14" t="s">
        <v>67</v>
      </c>
      <c r="E129" s="15">
        <v>1</v>
      </c>
      <c r="F129" s="16"/>
      <c r="G129" s="15"/>
      <c r="H129" s="17"/>
      <c r="I129" s="17"/>
      <c r="J129" s="19">
        <v>1.0379</v>
      </c>
      <c r="K129" s="15"/>
      <c r="L129" s="25">
        <v>330</v>
      </c>
      <c r="M129" s="20">
        <v>321.83118000000002</v>
      </c>
      <c r="N129" s="20">
        <v>378.18</v>
      </c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2">
        <f t="shared" si="5"/>
        <v>3</v>
      </c>
      <c r="AB129" s="23">
        <f t="shared" si="6"/>
        <v>343.34000000000003</v>
      </c>
      <c r="AC129" s="23">
        <f t="shared" si="7"/>
        <v>343.34000000000003</v>
      </c>
      <c r="AD129" s="24">
        <f t="shared" si="8"/>
        <v>8.8687730102364064</v>
      </c>
    </row>
    <row r="130" spans="1:30" x14ac:dyDescent="0.2">
      <c r="A130" s="13">
        <v>113</v>
      </c>
      <c r="B130" s="14" t="s">
        <v>291</v>
      </c>
      <c r="C130" s="14" t="s">
        <v>292</v>
      </c>
      <c r="D130" s="14" t="s">
        <v>67</v>
      </c>
      <c r="E130" s="15">
        <v>1</v>
      </c>
      <c r="F130" s="16"/>
      <c r="G130" s="15"/>
      <c r="H130" s="17"/>
      <c r="I130" s="17"/>
      <c r="J130" s="19">
        <v>1.0379</v>
      </c>
      <c r="K130" s="15"/>
      <c r="L130" s="25">
        <v>199</v>
      </c>
      <c r="M130" s="20">
        <v>194.07395399999999</v>
      </c>
      <c r="N130" s="20">
        <v>228.054</v>
      </c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2">
        <f t="shared" si="5"/>
        <v>3</v>
      </c>
      <c r="AB130" s="23">
        <f t="shared" si="6"/>
        <v>207.05</v>
      </c>
      <c r="AC130" s="23">
        <f t="shared" si="7"/>
        <v>207.05</v>
      </c>
      <c r="AD130" s="24">
        <f t="shared" si="8"/>
        <v>8.8685341784165619</v>
      </c>
    </row>
    <row r="131" spans="1:30" x14ac:dyDescent="0.2">
      <c r="A131" s="13">
        <v>114</v>
      </c>
      <c r="B131" s="14" t="s">
        <v>293</v>
      </c>
      <c r="C131" s="14" t="s">
        <v>294</v>
      </c>
      <c r="D131" s="14" t="s">
        <v>67</v>
      </c>
      <c r="E131" s="15">
        <v>1</v>
      </c>
      <c r="F131" s="16"/>
      <c r="G131" s="15"/>
      <c r="H131" s="17"/>
      <c r="I131" s="17"/>
      <c r="J131" s="19">
        <v>1.0379</v>
      </c>
      <c r="K131" s="15"/>
      <c r="L131" s="25">
        <v>787</v>
      </c>
      <c r="M131" s="20">
        <v>767.51860199999999</v>
      </c>
      <c r="N131" s="20">
        <v>901.90200000000004</v>
      </c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2">
        <f t="shared" si="5"/>
        <v>3</v>
      </c>
      <c r="AB131" s="23">
        <f t="shared" si="6"/>
        <v>818.81000000000006</v>
      </c>
      <c r="AC131" s="23">
        <f t="shared" si="7"/>
        <v>818.81000000000006</v>
      </c>
      <c r="AD131" s="24">
        <f t="shared" si="8"/>
        <v>8.868815022533834</v>
      </c>
    </row>
    <row r="132" spans="1:30" x14ac:dyDescent="0.2">
      <c r="A132" s="13">
        <v>115</v>
      </c>
      <c r="B132" s="14" t="s">
        <v>295</v>
      </c>
      <c r="C132" s="14" t="s">
        <v>296</v>
      </c>
      <c r="D132" s="14" t="s">
        <v>67</v>
      </c>
      <c r="E132" s="15">
        <v>1</v>
      </c>
      <c r="F132" s="16"/>
      <c r="G132" s="15"/>
      <c r="H132" s="17"/>
      <c r="I132" s="17"/>
      <c r="J132" s="19">
        <v>1.0379</v>
      </c>
      <c r="K132" s="15"/>
      <c r="L132" s="25">
        <v>409</v>
      </c>
      <c r="M132" s="20">
        <v>398.87561399999998</v>
      </c>
      <c r="N132" s="20">
        <v>468.714</v>
      </c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2">
        <f t="shared" si="5"/>
        <v>3</v>
      </c>
      <c r="AB132" s="23">
        <f t="shared" si="6"/>
        <v>425.53000000000003</v>
      </c>
      <c r="AC132" s="23">
        <f t="shared" si="7"/>
        <v>425.53000000000003</v>
      </c>
      <c r="AD132" s="24">
        <f t="shared" si="8"/>
        <v>8.8688462720061665</v>
      </c>
    </row>
    <row r="133" spans="1:30" x14ac:dyDescent="0.2">
      <c r="A133" s="13">
        <v>116</v>
      </c>
      <c r="B133" s="14" t="s">
        <v>297</v>
      </c>
      <c r="C133" s="14" t="s">
        <v>298</v>
      </c>
      <c r="D133" s="14" t="s">
        <v>67</v>
      </c>
      <c r="E133" s="15">
        <v>1</v>
      </c>
      <c r="F133" s="16"/>
      <c r="G133" s="15"/>
      <c r="H133" s="17"/>
      <c r="I133" s="17"/>
      <c r="J133" s="19">
        <v>1.0379</v>
      </c>
      <c r="K133" s="15"/>
      <c r="L133" s="25">
        <v>1106</v>
      </c>
      <c r="M133" s="20">
        <v>1078.6220760000001</v>
      </c>
      <c r="N133" s="20">
        <v>1267.4760000000001</v>
      </c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2">
        <f t="shared" si="5"/>
        <v>3</v>
      </c>
      <c r="AB133" s="23">
        <f t="shared" si="6"/>
        <v>1150.7</v>
      </c>
      <c r="AC133" s="23">
        <f t="shared" si="7"/>
        <v>1150.7</v>
      </c>
      <c r="AD133" s="24">
        <f t="shared" si="8"/>
        <v>8.8688440106813342</v>
      </c>
    </row>
    <row r="134" spans="1:30" x14ac:dyDescent="0.2">
      <c r="A134" s="13">
        <v>117</v>
      </c>
      <c r="B134" s="14" t="s">
        <v>299</v>
      </c>
      <c r="C134" s="14" t="s">
        <v>300</v>
      </c>
      <c r="D134" s="14" t="s">
        <v>67</v>
      </c>
      <c r="E134" s="15">
        <v>1</v>
      </c>
      <c r="F134" s="16"/>
      <c r="G134" s="15"/>
      <c r="H134" s="17"/>
      <c r="I134" s="17"/>
      <c r="J134" s="19">
        <v>1.0379</v>
      </c>
      <c r="K134" s="15"/>
      <c r="L134" s="25">
        <v>5668</v>
      </c>
      <c r="M134" s="20">
        <v>5527.6943279999996</v>
      </c>
      <c r="N134" s="20">
        <v>6495.5280000000002</v>
      </c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2">
        <f t="shared" si="5"/>
        <v>3</v>
      </c>
      <c r="AB134" s="23">
        <f t="shared" si="6"/>
        <v>5897.08</v>
      </c>
      <c r="AC134" s="23">
        <f t="shared" si="7"/>
        <v>5897.08</v>
      </c>
      <c r="AD134" s="24">
        <f t="shared" si="8"/>
        <v>8.868840094458843</v>
      </c>
    </row>
    <row r="135" spans="1:30" x14ac:dyDescent="0.2">
      <c r="A135" s="13">
        <v>118</v>
      </c>
      <c r="B135" s="14" t="s">
        <v>301</v>
      </c>
      <c r="C135" s="14" t="s">
        <v>302</v>
      </c>
      <c r="D135" s="14" t="s">
        <v>67</v>
      </c>
      <c r="E135" s="15">
        <v>1</v>
      </c>
      <c r="F135" s="16"/>
      <c r="G135" s="15"/>
      <c r="H135" s="17"/>
      <c r="I135" s="17"/>
      <c r="J135" s="19">
        <v>1.0379</v>
      </c>
      <c r="K135" s="15"/>
      <c r="L135" s="25">
        <v>1066</v>
      </c>
      <c r="M135" s="20">
        <v>1039.6122359999999</v>
      </c>
      <c r="N135" s="20">
        <v>1221.636</v>
      </c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2">
        <f t="shared" si="5"/>
        <v>3</v>
      </c>
      <c r="AB135" s="23">
        <f t="shared" si="6"/>
        <v>1109.0899999999999</v>
      </c>
      <c r="AC135" s="23">
        <f t="shared" si="7"/>
        <v>1109.0899999999999</v>
      </c>
      <c r="AD135" s="24">
        <f t="shared" si="8"/>
        <v>8.8687909416500901</v>
      </c>
    </row>
    <row r="136" spans="1:30" x14ac:dyDescent="0.2">
      <c r="A136" s="13">
        <v>119</v>
      </c>
      <c r="B136" s="14" t="s">
        <v>303</v>
      </c>
      <c r="C136" s="14" t="s">
        <v>304</v>
      </c>
      <c r="D136" s="14" t="s">
        <v>67</v>
      </c>
      <c r="E136" s="15">
        <v>1</v>
      </c>
      <c r="F136" s="16"/>
      <c r="G136" s="15"/>
      <c r="H136" s="17"/>
      <c r="I136" s="17"/>
      <c r="J136" s="19">
        <v>1.0379</v>
      </c>
      <c r="K136" s="15"/>
      <c r="L136" s="25">
        <v>1117</v>
      </c>
      <c r="M136" s="20">
        <v>1089.349782</v>
      </c>
      <c r="N136" s="20">
        <v>1280.0820000000001</v>
      </c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2">
        <f t="shared" si="5"/>
        <v>3</v>
      </c>
      <c r="AB136" s="23">
        <f t="shared" si="6"/>
        <v>1162.1500000000001</v>
      </c>
      <c r="AC136" s="23">
        <f t="shared" si="7"/>
        <v>1162.1500000000001</v>
      </c>
      <c r="AD136" s="24">
        <f t="shared" si="8"/>
        <v>8.868802610622982</v>
      </c>
    </row>
    <row r="137" spans="1:30" x14ac:dyDescent="0.2">
      <c r="A137" s="13">
        <v>120</v>
      </c>
      <c r="B137" s="14" t="s">
        <v>305</v>
      </c>
      <c r="C137" s="14" t="s">
        <v>306</v>
      </c>
      <c r="D137" s="14" t="s">
        <v>67</v>
      </c>
      <c r="E137" s="15">
        <v>1</v>
      </c>
      <c r="F137" s="16"/>
      <c r="G137" s="15"/>
      <c r="H137" s="17"/>
      <c r="I137" s="17"/>
      <c r="J137" s="19">
        <v>1.0379</v>
      </c>
      <c r="K137" s="15"/>
      <c r="L137" s="25">
        <v>137</v>
      </c>
      <c r="M137" s="20">
        <v>133.60870199999999</v>
      </c>
      <c r="N137" s="20">
        <v>157.00200000000001</v>
      </c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2">
        <f t="shared" si="5"/>
        <v>3</v>
      </c>
      <c r="AB137" s="23">
        <f t="shared" si="6"/>
        <v>142.54</v>
      </c>
      <c r="AC137" s="23">
        <f t="shared" si="7"/>
        <v>142.54</v>
      </c>
      <c r="AD137" s="24">
        <f t="shared" si="8"/>
        <v>8.8686561129217552</v>
      </c>
    </row>
    <row r="138" spans="1:30" x14ac:dyDescent="0.2">
      <c r="A138" s="13">
        <v>121</v>
      </c>
      <c r="B138" s="14" t="s">
        <v>307</v>
      </c>
      <c r="C138" s="14" t="s">
        <v>308</v>
      </c>
      <c r="D138" s="14" t="s">
        <v>67</v>
      </c>
      <c r="E138" s="15">
        <v>1</v>
      </c>
      <c r="F138" s="16"/>
      <c r="G138" s="15"/>
      <c r="H138" s="17"/>
      <c r="I138" s="17"/>
      <c r="J138" s="19">
        <v>1.0379</v>
      </c>
      <c r="K138" s="15"/>
      <c r="L138" s="25">
        <v>106</v>
      </c>
      <c r="M138" s="20">
        <v>103.376076</v>
      </c>
      <c r="N138" s="20">
        <v>121.476</v>
      </c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2">
        <f t="shared" si="5"/>
        <v>3</v>
      </c>
      <c r="AB138" s="23">
        <f t="shared" si="6"/>
        <v>110.29</v>
      </c>
      <c r="AC138" s="23">
        <f t="shared" si="7"/>
        <v>110.29</v>
      </c>
      <c r="AD138" s="24">
        <f t="shared" si="8"/>
        <v>8.8683685074188503</v>
      </c>
    </row>
    <row r="139" spans="1:30" x14ac:dyDescent="0.2">
      <c r="A139" s="13">
        <v>122</v>
      </c>
      <c r="B139" s="14" t="s">
        <v>309</v>
      </c>
      <c r="C139" s="14" t="s">
        <v>310</v>
      </c>
      <c r="D139" s="14" t="s">
        <v>67</v>
      </c>
      <c r="E139" s="15">
        <v>1</v>
      </c>
      <c r="F139" s="16"/>
      <c r="G139" s="15"/>
      <c r="H139" s="17"/>
      <c r="I139" s="17"/>
      <c r="J139" s="19">
        <v>1.0379</v>
      </c>
      <c r="K139" s="15"/>
      <c r="L139" s="25">
        <v>217</v>
      </c>
      <c r="M139" s="20">
        <v>211.62838199999999</v>
      </c>
      <c r="N139" s="20">
        <v>248.68199999999999</v>
      </c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2">
        <f t="shared" si="5"/>
        <v>3</v>
      </c>
      <c r="AB139" s="23">
        <f t="shared" si="6"/>
        <v>225.78</v>
      </c>
      <c r="AC139" s="23">
        <f t="shared" si="7"/>
        <v>225.78</v>
      </c>
      <c r="AD139" s="24">
        <f t="shared" si="8"/>
        <v>8.8684611461089933</v>
      </c>
    </row>
    <row r="140" spans="1:30" x14ac:dyDescent="0.2">
      <c r="A140" s="13">
        <v>123</v>
      </c>
      <c r="B140" s="14" t="s">
        <v>311</v>
      </c>
      <c r="C140" s="14" t="s">
        <v>312</v>
      </c>
      <c r="D140" s="14" t="s">
        <v>67</v>
      </c>
      <c r="E140" s="15">
        <v>1</v>
      </c>
      <c r="F140" s="16"/>
      <c r="G140" s="15"/>
      <c r="H140" s="17"/>
      <c r="I140" s="17"/>
      <c r="J140" s="19">
        <v>1.0379</v>
      </c>
      <c r="K140" s="15"/>
      <c r="L140" s="25">
        <v>182</v>
      </c>
      <c r="M140" s="20">
        <v>177.49477200000001</v>
      </c>
      <c r="N140" s="20">
        <v>208.572</v>
      </c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2">
        <f t="shared" si="5"/>
        <v>3</v>
      </c>
      <c r="AB140" s="23">
        <f t="shared" si="6"/>
        <v>189.36</v>
      </c>
      <c r="AC140" s="23">
        <f t="shared" si="7"/>
        <v>189.36</v>
      </c>
      <c r="AD140" s="24">
        <f t="shared" si="8"/>
        <v>8.8686424384992417</v>
      </c>
    </row>
    <row r="141" spans="1:30" x14ac:dyDescent="0.2">
      <c r="A141" s="13">
        <v>124</v>
      </c>
      <c r="B141" s="14" t="s">
        <v>313</v>
      </c>
      <c r="C141" s="14" t="s">
        <v>314</v>
      </c>
      <c r="D141" s="14" t="s">
        <v>67</v>
      </c>
      <c r="E141" s="15">
        <v>1</v>
      </c>
      <c r="F141" s="16"/>
      <c r="G141" s="15"/>
      <c r="H141" s="17"/>
      <c r="I141" s="17"/>
      <c r="J141" s="19">
        <v>1.0379</v>
      </c>
      <c r="K141" s="15"/>
      <c r="L141" s="25">
        <v>3351</v>
      </c>
      <c r="M141" s="20">
        <v>3268.0493459999998</v>
      </c>
      <c r="N141" s="20">
        <v>3840.2460000000001</v>
      </c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2">
        <f t="shared" si="5"/>
        <v>3</v>
      </c>
      <c r="AB141" s="23">
        <f t="shared" si="6"/>
        <v>3486.44</v>
      </c>
      <c r="AC141" s="23">
        <f t="shared" si="7"/>
        <v>3486.44</v>
      </c>
      <c r="AD141" s="24">
        <f t="shared" si="8"/>
        <v>8.868828048613052</v>
      </c>
    </row>
    <row r="142" spans="1:30" x14ac:dyDescent="0.2">
      <c r="A142" s="13">
        <v>125</v>
      </c>
      <c r="B142" s="14" t="s">
        <v>315</v>
      </c>
      <c r="C142" s="14" t="s">
        <v>316</v>
      </c>
      <c r="D142" s="14" t="s">
        <v>67</v>
      </c>
      <c r="E142" s="15">
        <v>1</v>
      </c>
      <c r="F142" s="16"/>
      <c r="G142" s="15"/>
      <c r="H142" s="17"/>
      <c r="I142" s="17"/>
      <c r="J142" s="19">
        <v>1.0379</v>
      </c>
      <c r="K142" s="15"/>
      <c r="L142" s="25">
        <v>915</v>
      </c>
      <c r="M142" s="20">
        <v>892.35009000000002</v>
      </c>
      <c r="N142" s="20">
        <v>1048.5899999999999</v>
      </c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2">
        <f t="shared" si="5"/>
        <v>3</v>
      </c>
      <c r="AB142" s="23">
        <f t="shared" si="6"/>
        <v>951.99</v>
      </c>
      <c r="AC142" s="23">
        <f t="shared" si="7"/>
        <v>951.99</v>
      </c>
      <c r="AD142" s="24">
        <f t="shared" si="8"/>
        <v>8.8687560719893224</v>
      </c>
    </row>
    <row r="143" spans="1:30" x14ac:dyDescent="0.2">
      <c r="A143" s="13">
        <v>126</v>
      </c>
      <c r="B143" s="14" t="s">
        <v>317</v>
      </c>
      <c r="C143" s="14" t="s">
        <v>318</v>
      </c>
      <c r="D143" s="14" t="s">
        <v>67</v>
      </c>
      <c r="E143" s="15">
        <v>1</v>
      </c>
      <c r="F143" s="16"/>
      <c r="G143" s="15"/>
      <c r="H143" s="17"/>
      <c r="I143" s="17"/>
      <c r="J143" s="19">
        <v>1.0379</v>
      </c>
      <c r="K143" s="15"/>
      <c r="L143" s="25">
        <v>108</v>
      </c>
      <c r="M143" s="20">
        <v>105.32656799999999</v>
      </c>
      <c r="N143" s="20">
        <v>123.768</v>
      </c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2">
        <f t="shared" si="5"/>
        <v>3</v>
      </c>
      <c r="AB143" s="23">
        <f t="shared" si="6"/>
        <v>112.37</v>
      </c>
      <c r="AC143" s="23">
        <f t="shared" si="7"/>
        <v>112.37</v>
      </c>
      <c r="AD143" s="24">
        <f t="shared" si="8"/>
        <v>8.8684429613245594</v>
      </c>
    </row>
    <row r="144" spans="1:30" x14ac:dyDescent="0.2">
      <c r="A144" s="13">
        <v>127</v>
      </c>
      <c r="B144" s="14" t="s">
        <v>319</v>
      </c>
      <c r="C144" s="14" t="s">
        <v>320</v>
      </c>
      <c r="D144" s="14" t="s">
        <v>67</v>
      </c>
      <c r="E144" s="15">
        <v>1</v>
      </c>
      <c r="F144" s="16"/>
      <c r="G144" s="15"/>
      <c r="H144" s="17"/>
      <c r="I144" s="17"/>
      <c r="J144" s="19">
        <v>1.0379</v>
      </c>
      <c r="K144" s="15"/>
      <c r="L144" s="25">
        <v>6319</v>
      </c>
      <c r="M144" s="20">
        <v>6162.5794740000001</v>
      </c>
      <c r="N144" s="20">
        <v>7241.5739999999996</v>
      </c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2">
        <f t="shared" si="5"/>
        <v>3</v>
      </c>
      <c r="AB144" s="23">
        <f t="shared" si="6"/>
        <v>6574.39</v>
      </c>
      <c r="AC144" s="23">
        <f t="shared" si="7"/>
        <v>6574.39</v>
      </c>
      <c r="AD144" s="24">
        <f t="shared" si="8"/>
        <v>8.8688415224738346</v>
      </c>
    </row>
    <row r="145" spans="1:30" x14ac:dyDescent="0.2">
      <c r="A145" s="13">
        <v>128</v>
      </c>
      <c r="B145" s="14" t="s">
        <v>321</v>
      </c>
      <c r="C145" s="14" t="s">
        <v>322</v>
      </c>
      <c r="D145" s="14" t="s">
        <v>67</v>
      </c>
      <c r="E145" s="15">
        <v>1</v>
      </c>
      <c r="F145" s="16"/>
      <c r="G145" s="15"/>
      <c r="H145" s="17"/>
      <c r="I145" s="17"/>
      <c r="J145" s="19">
        <v>1.0379</v>
      </c>
      <c r="K145" s="15"/>
      <c r="L145" s="25">
        <v>460</v>
      </c>
      <c r="M145" s="20">
        <v>448.61315999999999</v>
      </c>
      <c r="N145" s="20">
        <v>527.16</v>
      </c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2">
        <f t="shared" si="5"/>
        <v>3</v>
      </c>
      <c r="AB145" s="23">
        <f t="shared" si="6"/>
        <v>478.6</v>
      </c>
      <c r="AC145" s="23">
        <f t="shared" si="7"/>
        <v>478.6</v>
      </c>
      <c r="AD145" s="24">
        <f t="shared" si="8"/>
        <v>8.8686831646209328</v>
      </c>
    </row>
    <row r="146" spans="1:30" x14ac:dyDescent="0.2">
      <c r="A146" s="13">
        <v>129</v>
      </c>
      <c r="B146" s="14" t="s">
        <v>323</v>
      </c>
      <c r="C146" s="14" t="s">
        <v>324</v>
      </c>
      <c r="D146" s="14" t="s">
        <v>67</v>
      </c>
      <c r="E146" s="15">
        <v>1</v>
      </c>
      <c r="F146" s="16"/>
      <c r="G146" s="15"/>
      <c r="H146" s="17"/>
      <c r="I146" s="17"/>
      <c r="J146" s="19">
        <v>1.0379</v>
      </c>
      <c r="K146" s="15"/>
      <c r="L146" s="25">
        <v>1093</v>
      </c>
      <c r="M146" s="20">
        <v>1065.943878</v>
      </c>
      <c r="N146" s="20">
        <v>1252.578</v>
      </c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2">
        <f t="shared" ref="AA146:AA209" si="9">COUNTIF(K146:Z146,"&gt;0")</f>
        <v>3</v>
      </c>
      <c r="AB146" s="23">
        <f t="shared" ref="AB146:AB209" si="10">CEILING(SUM(K146:Z146)/COUNTIF(K146:Z146,"&gt;0"),0.01)</f>
        <v>1137.18</v>
      </c>
      <c r="AC146" s="23">
        <f t="shared" ref="AC146:AC209" si="11">AB146*E146</f>
        <v>1137.18</v>
      </c>
      <c r="AD146" s="24">
        <f t="shared" ref="AD146:AD209" si="12">STDEV(K146:Z146)/AB146*100</f>
        <v>8.8688018425980975</v>
      </c>
    </row>
    <row r="147" spans="1:30" x14ac:dyDescent="0.2">
      <c r="A147" s="13">
        <v>130</v>
      </c>
      <c r="B147" s="14" t="s">
        <v>325</v>
      </c>
      <c r="C147" s="14" t="s">
        <v>326</v>
      </c>
      <c r="D147" s="14" t="s">
        <v>67</v>
      </c>
      <c r="E147" s="15">
        <v>1</v>
      </c>
      <c r="F147" s="16"/>
      <c r="G147" s="15"/>
      <c r="H147" s="17"/>
      <c r="I147" s="17"/>
      <c r="J147" s="19">
        <v>1.0379</v>
      </c>
      <c r="K147" s="15"/>
      <c r="L147" s="25">
        <v>1083</v>
      </c>
      <c r="M147" s="20">
        <v>1056.1914180000001</v>
      </c>
      <c r="N147" s="20">
        <v>1241.1179999999999</v>
      </c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2">
        <f t="shared" si="9"/>
        <v>3</v>
      </c>
      <c r="AB147" s="23">
        <f t="shared" si="10"/>
        <v>1126.77</v>
      </c>
      <c r="AC147" s="23">
        <f t="shared" si="11"/>
        <v>1126.77</v>
      </c>
      <c r="AD147" s="24">
        <f t="shared" si="12"/>
        <v>8.8688474266812403</v>
      </c>
    </row>
    <row r="148" spans="1:30" x14ac:dyDescent="0.2">
      <c r="A148" s="13">
        <v>131</v>
      </c>
      <c r="B148" s="14" t="s">
        <v>327</v>
      </c>
      <c r="C148" s="14" t="s">
        <v>328</v>
      </c>
      <c r="D148" s="14" t="s">
        <v>67</v>
      </c>
      <c r="E148" s="15">
        <v>1</v>
      </c>
      <c r="F148" s="16"/>
      <c r="G148" s="15"/>
      <c r="H148" s="17"/>
      <c r="I148" s="17"/>
      <c r="J148" s="19">
        <v>1.0379</v>
      </c>
      <c r="K148" s="15"/>
      <c r="L148" s="25">
        <v>41</v>
      </c>
      <c r="M148" s="20">
        <v>39.985086000000003</v>
      </c>
      <c r="N148" s="20">
        <v>46.985999999999997</v>
      </c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2">
        <f t="shared" si="9"/>
        <v>3</v>
      </c>
      <c r="AB148" s="23">
        <f t="shared" si="10"/>
        <v>42.660000000000004</v>
      </c>
      <c r="AC148" s="23">
        <f t="shared" si="11"/>
        <v>42.660000000000004</v>
      </c>
      <c r="AD148" s="24">
        <f t="shared" si="12"/>
        <v>8.8682312249582473</v>
      </c>
    </row>
    <row r="149" spans="1:30" x14ac:dyDescent="0.2">
      <c r="A149" s="13">
        <v>132</v>
      </c>
      <c r="B149" s="14" t="s">
        <v>329</v>
      </c>
      <c r="C149" s="14" t="s">
        <v>330</v>
      </c>
      <c r="D149" s="14" t="s">
        <v>67</v>
      </c>
      <c r="E149" s="15">
        <v>1</v>
      </c>
      <c r="F149" s="16"/>
      <c r="G149" s="15"/>
      <c r="H149" s="17"/>
      <c r="I149" s="17"/>
      <c r="J149" s="19">
        <v>1.0379</v>
      </c>
      <c r="K149" s="15"/>
      <c r="L149" s="25">
        <v>38</v>
      </c>
      <c r="M149" s="20">
        <v>37.059348</v>
      </c>
      <c r="N149" s="20">
        <v>43.548000000000002</v>
      </c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2">
        <f t="shared" si="9"/>
        <v>3</v>
      </c>
      <c r="AB149" s="23">
        <f t="shared" si="10"/>
        <v>39.54</v>
      </c>
      <c r="AC149" s="23">
        <f t="shared" si="11"/>
        <v>39.54</v>
      </c>
      <c r="AD149" s="24">
        <f t="shared" si="12"/>
        <v>8.867903002920988</v>
      </c>
    </row>
    <row r="150" spans="1:30" x14ac:dyDescent="0.2">
      <c r="A150" s="13">
        <v>133</v>
      </c>
      <c r="B150" s="14" t="s">
        <v>331</v>
      </c>
      <c r="C150" s="14" t="s">
        <v>332</v>
      </c>
      <c r="D150" s="14" t="s">
        <v>67</v>
      </c>
      <c r="E150" s="15">
        <v>1</v>
      </c>
      <c r="F150" s="16"/>
      <c r="G150" s="15"/>
      <c r="H150" s="17"/>
      <c r="I150" s="17"/>
      <c r="J150" s="19">
        <v>1.0379</v>
      </c>
      <c r="K150" s="15"/>
      <c r="L150" s="25">
        <v>4872</v>
      </c>
      <c r="M150" s="20">
        <v>4751.3985119999998</v>
      </c>
      <c r="N150" s="20">
        <v>5583.3119999999999</v>
      </c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2">
        <f t="shared" si="9"/>
        <v>3</v>
      </c>
      <c r="AB150" s="23">
        <f t="shared" si="10"/>
        <v>5068.91</v>
      </c>
      <c r="AC150" s="23">
        <f t="shared" si="11"/>
        <v>5068.91</v>
      </c>
      <c r="AD150" s="24">
        <f t="shared" si="12"/>
        <v>8.8688375878969481</v>
      </c>
    </row>
    <row r="151" spans="1:30" x14ac:dyDescent="0.2">
      <c r="A151" s="13">
        <v>134</v>
      </c>
      <c r="B151" s="14" t="s">
        <v>333</v>
      </c>
      <c r="C151" s="14" t="s">
        <v>334</v>
      </c>
      <c r="D151" s="14" t="s">
        <v>67</v>
      </c>
      <c r="E151" s="15">
        <v>1</v>
      </c>
      <c r="F151" s="16"/>
      <c r="G151" s="15"/>
      <c r="H151" s="17"/>
      <c r="I151" s="17"/>
      <c r="J151" s="19">
        <v>1.0379</v>
      </c>
      <c r="K151" s="15"/>
      <c r="L151" s="25">
        <v>565</v>
      </c>
      <c r="M151" s="20">
        <v>551.01399000000004</v>
      </c>
      <c r="N151" s="20">
        <v>647.49</v>
      </c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2">
        <f t="shared" si="9"/>
        <v>3</v>
      </c>
      <c r="AB151" s="23">
        <f t="shared" si="10"/>
        <v>587.84</v>
      </c>
      <c r="AC151" s="23">
        <f t="shared" si="11"/>
        <v>587.84</v>
      </c>
      <c r="AD151" s="24">
        <f t="shared" si="12"/>
        <v>8.8687684384022809</v>
      </c>
    </row>
    <row r="152" spans="1:30" x14ac:dyDescent="0.2">
      <c r="A152" s="13">
        <v>135</v>
      </c>
      <c r="B152" s="14" t="s">
        <v>335</v>
      </c>
      <c r="C152" s="14" t="s">
        <v>336</v>
      </c>
      <c r="D152" s="14" t="s">
        <v>67</v>
      </c>
      <c r="E152" s="15">
        <v>1</v>
      </c>
      <c r="F152" s="16"/>
      <c r="G152" s="15"/>
      <c r="H152" s="17"/>
      <c r="I152" s="17"/>
      <c r="J152" s="19">
        <v>1.0379</v>
      </c>
      <c r="K152" s="15"/>
      <c r="L152" s="25">
        <v>487</v>
      </c>
      <c r="M152" s="20">
        <v>474.94480199999998</v>
      </c>
      <c r="N152" s="20">
        <v>558.10199999999998</v>
      </c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2">
        <f t="shared" si="9"/>
        <v>3</v>
      </c>
      <c r="AB152" s="23">
        <f t="shared" si="10"/>
        <v>506.69</v>
      </c>
      <c r="AC152" s="23">
        <f t="shared" si="11"/>
        <v>506.69</v>
      </c>
      <c r="AD152" s="24">
        <f t="shared" si="12"/>
        <v>8.8687136049233057</v>
      </c>
    </row>
    <row r="153" spans="1:30" x14ac:dyDescent="0.2">
      <c r="A153" s="13">
        <v>136</v>
      </c>
      <c r="B153" s="14" t="s">
        <v>337</v>
      </c>
      <c r="C153" s="14" t="s">
        <v>338</v>
      </c>
      <c r="D153" s="14" t="s">
        <v>67</v>
      </c>
      <c r="E153" s="15">
        <v>1</v>
      </c>
      <c r="F153" s="16"/>
      <c r="G153" s="15"/>
      <c r="H153" s="17"/>
      <c r="I153" s="17"/>
      <c r="J153" s="19">
        <v>1.0379</v>
      </c>
      <c r="K153" s="15"/>
      <c r="L153" s="25">
        <v>1432</v>
      </c>
      <c r="M153" s="20">
        <v>1396.5522719999999</v>
      </c>
      <c r="N153" s="20">
        <v>1641.0719999999999</v>
      </c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2">
        <f t="shared" si="9"/>
        <v>3</v>
      </c>
      <c r="AB153" s="23">
        <f t="shared" si="10"/>
        <v>1489.88</v>
      </c>
      <c r="AC153" s="23">
        <f t="shared" si="11"/>
        <v>1489.88</v>
      </c>
      <c r="AD153" s="24">
        <f t="shared" si="12"/>
        <v>8.8688177454989283</v>
      </c>
    </row>
    <row r="154" spans="1:30" x14ac:dyDescent="0.2">
      <c r="A154" s="13">
        <v>137</v>
      </c>
      <c r="B154" s="14" t="s">
        <v>339</v>
      </c>
      <c r="C154" s="14" t="s">
        <v>340</v>
      </c>
      <c r="D154" s="14" t="s">
        <v>67</v>
      </c>
      <c r="E154" s="15">
        <v>1</v>
      </c>
      <c r="F154" s="16"/>
      <c r="G154" s="15"/>
      <c r="H154" s="17"/>
      <c r="I154" s="17"/>
      <c r="J154" s="19">
        <v>1.0379</v>
      </c>
      <c r="K154" s="15"/>
      <c r="L154" s="25">
        <v>93</v>
      </c>
      <c r="M154" s="20">
        <v>90.697878000000003</v>
      </c>
      <c r="N154" s="20">
        <v>106.578</v>
      </c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2">
        <f t="shared" si="9"/>
        <v>3</v>
      </c>
      <c r="AB154" s="23">
        <f t="shared" si="10"/>
        <v>96.76</v>
      </c>
      <c r="AC154" s="23">
        <f t="shared" si="11"/>
        <v>96.76</v>
      </c>
      <c r="AD154" s="24">
        <f t="shared" si="12"/>
        <v>8.8687230152741208</v>
      </c>
    </row>
    <row r="155" spans="1:30" x14ac:dyDescent="0.2">
      <c r="A155" s="13">
        <v>138</v>
      </c>
      <c r="B155" s="14" t="s">
        <v>341</v>
      </c>
      <c r="C155" s="14" t="s">
        <v>342</v>
      </c>
      <c r="D155" s="14" t="s">
        <v>67</v>
      </c>
      <c r="E155" s="15">
        <v>1</v>
      </c>
      <c r="F155" s="16"/>
      <c r="G155" s="15"/>
      <c r="H155" s="17"/>
      <c r="I155" s="17"/>
      <c r="J155" s="19">
        <v>1.0379</v>
      </c>
      <c r="K155" s="15"/>
      <c r="L155" s="25">
        <v>1259</v>
      </c>
      <c r="M155" s="20">
        <v>1227.8347140000001</v>
      </c>
      <c r="N155" s="20">
        <v>1442.8140000000001</v>
      </c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2">
        <f t="shared" si="9"/>
        <v>3</v>
      </c>
      <c r="AB155" s="23">
        <f t="shared" si="10"/>
        <v>1309.8900000000001</v>
      </c>
      <c r="AC155" s="23">
        <f t="shared" si="11"/>
        <v>1309.8900000000001</v>
      </c>
      <c r="AD155" s="24">
        <f t="shared" si="12"/>
        <v>8.8688009134151713</v>
      </c>
    </row>
    <row r="156" spans="1:30" x14ac:dyDescent="0.2">
      <c r="A156" s="13">
        <v>139</v>
      </c>
      <c r="B156" s="14" t="s">
        <v>343</v>
      </c>
      <c r="C156" s="14" t="s">
        <v>344</v>
      </c>
      <c r="D156" s="14" t="s">
        <v>67</v>
      </c>
      <c r="E156" s="15">
        <v>1</v>
      </c>
      <c r="F156" s="16"/>
      <c r="G156" s="15"/>
      <c r="H156" s="17"/>
      <c r="I156" s="17"/>
      <c r="J156" s="19">
        <v>1.0379</v>
      </c>
      <c r="K156" s="15"/>
      <c r="L156" s="25">
        <v>1203</v>
      </c>
      <c r="M156" s="20">
        <v>1173.2209379999999</v>
      </c>
      <c r="N156" s="20">
        <v>1378.6379999999999</v>
      </c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2">
        <f t="shared" si="9"/>
        <v>3</v>
      </c>
      <c r="AB156" s="23">
        <f t="shared" si="10"/>
        <v>1251.6200000000001</v>
      </c>
      <c r="AC156" s="23">
        <f t="shared" si="11"/>
        <v>1251.6200000000001</v>
      </c>
      <c r="AD156" s="24">
        <f t="shared" si="12"/>
        <v>8.8688464452553983</v>
      </c>
    </row>
    <row r="157" spans="1:30" x14ac:dyDescent="0.2">
      <c r="A157" s="13">
        <v>140</v>
      </c>
      <c r="B157" s="14" t="s">
        <v>345</v>
      </c>
      <c r="C157" s="14" t="s">
        <v>346</v>
      </c>
      <c r="D157" s="14" t="s">
        <v>67</v>
      </c>
      <c r="E157" s="15">
        <v>1</v>
      </c>
      <c r="F157" s="16"/>
      <c r="G157" s="15"/>
      <c r="H157" s="17"/>
      <c r="I157" s="17"/>
      <c r="J157" s="19">
        <v>1.0379</v>
      </c>
      <c r="K157" s="15"/>
      <c r="L157" s="25">
        <v>285</v>
      </c>
      <c r="M157" s="20">
        <v>277.94511</v>
      </c>
      <c r="N157" s="20">
        <v>326.61</v>
      </c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2">
        <f t="shared" si="9"/>
        <v>3</v>
      </c>
      <c r="AB157" s="23">
        <f t="shared" si="10"/>
        <v>296.52</v>
      </c>
      <c r="AC157" s="23">
        <f t="shared" si="11"/>
        <v>296.52</v>
      </c>
      <c r="AD157" s="24">
        <f t="shared" si="12"/>
        <v>8.8688002007156985</v>
      </c>
    </row>
    <row r="158" spans="1:30" x14ac:dyDescent="0.2">
      <c r="A158" s="13">
        <v>141</v>
      </c>
      <c r="B158" s="14" t="s">
        <v>347</v>
      </c>
      <c r="C158" s="14" t="s">
        <v>348</v>
      </c>
      <c r="D158" s="14" t="s">
        <v>67</v>
      </c>
      <c r="E158" s="15">
        <v>1</v>
      </c>
      <c r="F158" s="16"/>
      <c r="G158" s="15"/>
      <c r="H158" s="17"/>
      <c r="I158" s="17"/>
      <c r="J158" s="19">
        <v>1.0379</v>
      </c>
      <c r="K158" s="15"/>
      <c r="L158" s="25">
        <v>592</v>
      </c>
      <c r="M158" s="20">
        <v>577.34563200000002</v>
      </c>
      <c r="N158" s="20">
        <v>678.43200000000002</v>
      </c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2">
        <f t="shared" si="9"/>
        <v>3</v>
      </c>
      <c r="AB158" s="23">
        <f t="shared" si="10"/>
        <v>615.93000000000006</v>
      </c>
      <c r="AC158" s="23">
        <f t="shared" si="11"/>
        <v>615.93000000000006</v>
      </c>
      <c r="AD158" s="24">
        <f t="shared" si="12"/>
        <v>8.868789590897352</v>
      </c>
    </row>
    <row r="159" spans="1:30" x14ac:dyDescent="0.2">
      <c r="A159" s="13">
        <v>142</v>
      </c>
      <c r="B159" s="14" t="s">
        <v>349</v>
      </c>
      <c r="C159" s="14" t="s">
        <v>350</v>
      </c>
      <c r="D159" s="14" t="s">
        <v>67</v>
      </c>
      <c r="E159" s="15">
        <v>1</v>
      </c>
      <c r="F159" s="16"/>
      <c r="G159" s="15"/>
      <c r="H159" s="17"/>
      <c r="I159" s="17"/>
      <c r="J159" s="19">
        <v>1.0379</v>
      </c>
      <c r="K159" s="15"/>
      <c r="L159" s="25">
        <v>73</v>
      </c>
      <c r="M159" s="20">
        <v>71.192958000000004</v>
      </c>
      <c r="N159" s="20">
        <v>83.658000000000001</v>
      </c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2">
        <f t="shared" si="9"/>
        <v>3</v>
      </c>
      <c r="AB159" s="23">
        <f t="shared" si="10"/>
        <v>75.960000000000008</v>
      </c>
      <c r="AC159" s="23">
        <f t="shared" si="11"/>
        <v>75.960000000000008</v>
      </c>
      <c r="AD159" s="24">
        <f t="shared" si="12"/>
        <v>8.8677186696915218</v>
      </c>
    </row>
    <row r="160" spans="1:30" x14ac:dyDescent="0.2">
      <c r="A160" s="13">
        <v>143</v>
      </c>
      <c r="B160" s="14" t="s">
        <v>351</v>
      </c>
      <c r="C160" s="14" t="s">
        <v>352</v>
      </c>
      <c r="D160" s="14" t="s">
        <v>67</v>
      </c>
      <c r="E160" s="15">
        <v>1</v>
      </c>
      <c r="F160" s="16"/>
      <c r="G160" s="15"/>
      <c r="H160" s="17"/>
      <c r="I160" s="17"/>
      <c r="J160" s="19">
        <v>1.0379</v>
      </c>
      <c r="K160" s="15"/>
      <c r="L160" s="25">
        <v>3188</v>
      </c>
      <c r="M160" s="20">
        <v>3109.0842480000001</v>
      </c>
      <c r="N160" s="20">
        <v>3653.4479999999999</v>
      </c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2">
        <f t="shared" si="9"/>
        <v>3</v>
      </c>
      <c r="AB160" s="23">
        <f t="shared" si="10"/>
        <v>3316.85</v>
      </c>
      <c r="AC160" s="23">
        <f t="shared" si="11"/>
        <v>3316.85</v>
      </c>
      <c r="AD160" s="24">
        <f t="shared" si="12"/>
        <v>8.8688331314409776</v>
      </c>
    </row>
    <row r="161" spans="1:30" x14ac:dyDescent="0.2">
      <c r="A161" s="13">
        <v>144</v>
      </c>
      <c r="B161" s="14" t="s">
        <v>353</v>
      </c>
      <c r="C161" s="14" t="s">
        <v>354</v>
      </c>
      <c r="D161" s="14" t="s">
        <v>67</v>
      </c>
      <c r="E161" s="15">
        <v>1</v>
      </c>
      <c r="F161" s="16"/>
      <c r="G161" s="15"/>
      <c r="H161" s="17"/>
      <c r="I161" s="17"/>
      <c r="J161" s="19">
        <v>1.0379</v>
      </c>
      <c r="K161" s="15"/>
      <c r="L161" s="25">
        <v>81</v>
      </c>
      <c r="M161" s="20">
        <v>78.994926000000007</v>
      </c>
      <c r="N161" s="20">
        <v>92.825999999999993</v>
      </c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2">
        <f t="shared" si="9"/>
        <v>3</v>
      </c>
      <c r="AB161" s="23">
        <f t="shared" si="10"/>
        <v>84.28</v>
      </c>
      <c r="AC161" s="23">
        <f t="shared" si="11"/>
        <v>84.28</v>
      </c>
      <c r="AD161" s="24">
        <f t="shared" si="12"/>
        <v>8.8681798964526557</v>
      </c>
    </row>
    <row r="162" spans="1:30" x14ac:dyDescent="0.2">
      <c r="A162" s="13">
        <v>145</v>
      </c>
      <c r="B162" s="14" t="s">
        <v>355</v>
      </c>
      <c r="C162" s="14" t="s">
        <v>356</v>
      </c>
      <c r="D162" s="14" t="s">
        <v>67</v>
      </c>
      <c r="E162" s="15">
        <v>1</v>
      </c>
      <c r="F162" s="16"/>
      <c r="G162" s="15"/>
      <c r="H162" s="17"/>
      <c r="I162" s="17"/>
      <c r="J162" s="19">
        <v>1.0379</v>
      </c>
      <c r="K162" s="15"/>
      <c r="L162" s="25">
        <v>2070</v>
      </c>
      <c r="M162" s="20">
        <v>2018.7592199999999</v>
      </c>
      <c r="N162" s="20">
        <v>2372.2199999999998</v>
      </c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2">
        <f t="shared" si="9"/>
        <v>3</v>
      </c>
      <c r="AB162" s="23">
        <f t="shared" si="10"/>
        <v>2153.66</v>
      </c>
      <c r="AC162" s="23">
        <f t="shared" si="11"/>
        <v>2153.66</v>
      </c>
      <c r="AD162" s="24">
        <f t="shared" si="12"/>
        <v>8.8688478829732187</v>
      </c>
    </row>
    <row r="163" spans="1:30" x14ac:dyDescent="0.2">
      <c r="A163" s="13">
        <v>146</v>
      </c>
      <c r="B163" s="14" t="s">
        <v>357</v>
      </c>
      <c r="C163" s="14" t="s">
        <v>358</v>
      </c>
      <c r="D163" s="14" t="s">
        <v>67</v>
      </c>
      <c r="E163" s="15">
        <v>1</v>
      </c>
      <c r="F163" s="16"/>
      <c r="G163" s="15"/>
      <c r="H163" s="17"/>
      <c r="I163" s="17"/>
      <c r="J163" s="19">
        <v>1.0379</v>
      </c>
      <c r="K163" s="15"/>
      <c r="L163" s="25">
        <v>200</v>
      </c>
      <c r="M163" s="20">
        <v>195.04920000000001</v>
      </c>
      <c r="N163" s="20">
        <v>229.2</v>
      </c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2">
        <f t="shared" si="9"/>
        <v>3</v>
      </c>
      <c r="AB163" s="23">
        <f t="shared" si="10"/>
        <v>208.09</v>
      </c>
      <c r="AC163" s="23">
        <f t="shared" si="11"/>
        <v>208.09</v>
      </c>
      <c r="AD163" s="24">
        <f t="shared" si="12"/>
        <v>8.8685534532248322</v>
      </c>
    </row>
    <row r="164" spans="1:30" x14ac:dyDescent="0.2">
      <c r="A164" s="13">
        <v>147</v>
      </c>
      <c r="B164" s="14" t="s">
        <v>359</v>
      </c>
      <c r="C164" s="14" t="s">
        <v>360</v>
      </c>
      <c r="D164" s="14" t="s">
        <v>67</v>
      </c>
      <c r="E164" s="15">
        <v>1</v>
      </c>
      <c r="F164" s="16"/>
      <c r="G164" s="15"/>
      <c r="H164" s="17"/>
      <c r="I164" s="17"/>
      <c r="J164" s="19">
        <v>1.0379</v>
      </c>
      <c r="K164" s="15"/>
      <c r="L164" s="25">
        <v>1511</v>
      </c>
      <c r="M164" s="20">
        <v>1473.596706</v>
      </c>
      <c r="N164" s="20">
        <v>1731.606</v>
      </c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2">
        <f t="shared" si="9"/>
        <v>3</v>
      </c>
      <c r="AB164" s="23">
        <f t="shared" si="10"/>
        <v>1572.07</v>
      </c>
      <c r="AC164" s="23">
        <f t="shared" si="11"/>
        <v>1572.07</v>
      </c>
      <c r="AD164" s="24">
        <f t="shared" si="12"/>
        <v>8.8688352372707069</v>
      </c>
    </row>
    <row r="165" spans="1:30" x14ac:dyDescent="0.2">
      <c r="A165" s="13">
        <v>148</v>
      </c>
      <c r="B165" s="14" t="s">
        <v>361</v>
      </c>
      <c r="C165" s="14" t="s">
        <v>362</v>
      </c>
      <c r="D165" s="14" t="s">
        <v>67</v>
      </c>
      <c r="E165" s="15">
        <v>1</v>
      </c>
      <c r="F165" s="16"/>
      <c r="G165" s="15"/>
      <c r="H165" s="17"/>
      <c r="I165" s="17"/>
      <c r="J165" s="19">
        <v>1.0379</v>
      </c>
      <c r="K165" s="15"/>
      <c r="L165" s="25">
        <v>9515</v>
      </c>
      <c r="M165" s="20">
        <v>9279.4656900000009</v>
      </c>
      <c r="N165" s="20">
        <v>10904.19</v>
      </c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2">
        <f t="shared" si="9"/>
        <v>3</v>
      </c>
      <c r="AB165" s="23">
        <f t="shared" si="10"/>
        <v>9899.56</v>
      </c>
      <c r="AC165" s="23">
        <f t="shared" si="11"/>
        <v>9899.56</v>
      </c>
      <c r="AD165" s="24">
        <f t="shared" si="12"/>
        <v>8.8688416940227714</v>
      </c>
    </row>
    <row r="166" spans="1:30" x14ac:dyDescent="0.2">
      <c r="A166" s="13">
        <v>149</v>
      </c>
      <c r="B166" s="14" t="s">
        <v>363</v>
      </c>
      <c r="C166" s="14" t="s">
        <v>364</v>
      </c>
      <c r="D166" s="14" t="s">
        <v>67</v>
      </c>
      <c r="E166" s="15">
        <v>1</v>
      </c>
      <c r="F166" s="16"/>
      <c r="G166" s="15"/>
      <c r="H166" s="17"/>
      <c r="I166" s="17"/>
      <c r="J166" s="19">
        <v>1.0379</v>
      </c>
      <c r="K166" s="15"/>
      <c r="L166" s="25">
        <v>359</v>
      </c>
      <c r="M166" s="20">
        <v>350.113314</v>
      </c>
      <c r="N166" s="20">
        <v>411.41399999999999</v>
      </c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2">
        <f t="shared" si="9"/>
        <v>3</v>
      </c>
      <c r="AB166" s="23">
        <f t="shared" si="10"/>
        <v>373.51</v>
      </c>
      <c r="AC166" s="23">
        <f t="shared" si="11"/>
        <v>373.51</v>
      </c>
      <c r="AD166" s="24">
        <f t="shared" si="12"/>
        <v>8.8688276943224906</v>
      </c>
    </row>
    <row r="167" spans="1:30" x14ac:dyDescent="0.2">
      <c r="A167" s="13">
        <v>150</v>
      </c>
      <c r="B167" s="14" t="s">
        <v>365</v>
      </c>
      <c r="C167" s="14" t="s">
        <v>366</v>
      </c>
      <c r="D167" s="14" t="s">
        <v>67</v>
      </c>
      <c r="E167" s="15">
        <v>1</v>
      </c>
      <c r="F167" s="16"/>
      <c r="G167" s="15"/>
      <c r="H167" s="17"/>
      <c r="I167" s="17"/>
      <c r="J167" s="19">
        <v>1.0379</v>
      </c>
      <c r="K167" s="15"/>
      <c r="L167" s="25">
        <v>995</v>
      </c>
      <c r="M167" s="20">
        <v>970.36977000000002</v>
      </c>
      <c r="N167" s="20">
        <v>1140.27</v>
      </c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2">
        <f t="shared" si="9"/>
        <v>3</v>
      </c>
      <c r="AB167" s="23">
        <f t="shared" si="10"/>
        <v>1035.22</v>
      </c>
      <c r="AC167" s="23">
        <f t="shared" si="11"/>
        <v>1035.22</v>
      </c>
      <c r="AD167" s="24">
        <f t="shared" si="12"/>
        <v>8.8687911827493107</v>
      </c>
    </row>
    <row r="168" spans="1:30" x14ac:dyDescent="0.2">
      <c r="A168" s="13">
        <v>151</v>
      </c>
      <c r="B168" s="14" t="s">
        <v>367</v>
      </c>
      <c r="C168" s="14" t="s">
        <v>368</v>
      </c>
      <c r="D168" s="14" t="s">
        <v>67</v>
      </c>
      <c r="E168" s="15">
        <v>1</v>
      </c>
      <c r="F168" s="16"/>
      <c r="G168" s="15"/>
      <c r="H168" s="17"/>
      <c r="I168" s="17"/>
      <c r="J168" s="19">
        <v>1.0379</v>
      </c>
      <c r="K168" s="15"/>
      <c r="L168" s="25">
        <v>79</v>
      </c>
      <c r="M168" s="20">
        <v>77.044433999999995</v>
      </c>
      <c r="N168" s="20">
        <v>90.534000000000006</v>
      </c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2">
        <f t="shared" si="9"/>
        <v>3</v>
      </c>
      <c r="AB168" s="23">
        <f t="shared" si="10"/>
        <v>82.2</v>
      </c>
      <c r="AC168" s="23">
        <f t="shared" si="11"/>
        <v>82.2</v>
      </c>
      <c r="AD168" s="24">
        <f t="shared" si="12"/>
        <v>8.868073342970991</v>
      </c>
    </row>
    <row r="169" spans="1:30" x14ac:dyDescent="0.2">
      <c r="A169" s="13">
        <v>152</v>
      </c>
      <c r="B169" s="14" t="s">
        <v>369</v>
      </c>
      <c r="C169" s="14" t="s">
        <v>370</v>
      </c>
      <c r="D169" s="14" t="s">
        <v>67</v>
      </c>
      <c r="E169" s="15">
        <v>1</v>
      </c>
      <c r="F169" s="16"/>
      <c r="G169" s="15"/>
      <c r="H169" s="17"/>
      <c r="I169" s="17"/>
      <c r="J169" s="19">
        <v>1.0379</v>
      </c>
      <c r="K169" s="15"/>
      <c r="L169" s="25">
        <v>73</v>
      </c>
      <c r="M169" s="20">
        <v>71.192958000000004</v>
      </c>
      <c r="N169" s="20">
        <v>83.658000000000001</v>
      </c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2">
        <f t="shared" si="9"/>
        <v>3</v>
      </c>
      <c r="AB169" s="23">
        <f t="shared" si="10"/>
        <v>75.960000000000008</v>
      </c>
      <c r="AC169" s="23">
        <f t="shared" si="11"/>
        <v>75.960000000000008</v>
      </c>
      <c r="AD169" s="24">
        <f t="shared" si="12"/>
        <v>8.8677186696915218</v>
      </c>
    </row>
    <row r="170" spans="1:30" x14ac:dyDescent="0.2">
      <c r="A170" s="13">
        <v>153</v>
      </c>
      <c r="B170" s="14" t="s">
        <v>371</v>
      </c>
      <c r="C170" s="14" t="s">
        <v>372</v>
      </c>
      <c r="D170" s="14" t="s">
        <v>67</v>
      </c>
      <c r="E170" s="15">
        <v>1</v>
      </c>
      <c r="F170" s="16"/>
      <c r="G170" s="15"/>
      <c r="H170" s="17"/>
      <c r="I170" s="17"/>
      <c r="J170" s="19">
        <v>1.0379</v>
      </c>
      <c r="K170" s="15"/>
      <c r="L170" s="25">
        <v>148</v>
      </c>
      <c r="M170" s="20">
        <v>144.33640800000001</v>
      </c>
      <c r="N170" s="20">
        <v>169.608</v>
      </c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2">
        <f t="shared" si="9"/>
        <v>3</v>
      </c>
      <c r="AB170" s="23">
        <f t="shared" si="10"/>
        <v>153.99</v>
      </c>
      <c r="AC170" s="23">
        <f t="shared" si="11"/>
        <v>153.99</v>
      </c>
      <c r="AD170" s="24">
        <f t="shared" si="12"/>
        <v>8.8683576412776901</v>
      </c>
    </row>
    <row r="171" spans="1:30" x14ac:dyDescent="0.2">
      <c r="A171" s="13">
        <v>154</v>
      </c>
      <c r="B171" s="14" t="s">
        <v>373</v>
      </c>
      <c r="C171" s="14" t="s">
        <v>374</v>
      </c>
      <c r="D171" s="14" t="s">
        <v>67</v>
      </c>
      <c r="E171" s="15">
        <v>1</v>
      </c>
      <c r="F171" s="16"/>
      <c r="G171" s="15"/>
      <c r="H171" s="17"/>
      <c r="I171" s="17"/>
      <c r="J171" s="19">
        <v>1.0379</v>
      </c>
      <c r="K171" s="15"/>
      <c r="L171" s="25">
        <v>148</v>
      </c>
      <c r="M171" s="20">
        <v>144.33640800000001</v>
      </c>
      <c r="N171" s="20">
        <v>169.608</v>
      </c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2">
        <f t="shared" si="9"/>
        <v>3</v>
      </c>
      <c r="AB171" s="23">
        <f t="shared" si="10"/>
        <v>153.99</v>
      </c>
      <c r="AC171" s="23">
        <f t="shared" si="11"/>
        <v>153.99</v>
      </c>
      <c r="AD171" s="24">
        <f t="shared" si="12"/>
        <v>8.8683576412776901</v>
      </c>
    </row>
    <row r="172" spans="1:30" x14ac:dyDescent="0.2">
      <c r="A172" s="13">
        <v>155</v>
      </c>
      <c r="B172" s="14" t="s">
        <v>375</v>
      </c>
      <c r="C172" s="14" t="s">
        <v>376</v>
      </c>
      <c r="D172" s="14" t="s">
        <v>67</v>
      </c>
      <c r="E172" s="15">
        <v>1</v>
      </c>
      <c r="F172" s="16"/>
      <c r="G172" s="15"/>
      <c r="H172" s="17"/>
      <c r="I172" s="17"/>
      <c r="J172" s="19">
        <v>1.0379</v>
      </c>
      <c r="K172" s="15"/>
      <c r="L172" s="25">
        <v>7550</v>
      </c>
      <c r="M172" s="20">
        <v>7363.1072999999997</v>
      </c>
      <c r="N172" s="20">
        <v>8652.2999999999993</v>
      </c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2">
        <f t="shared" si="9"/>
        <v>3</v>
      </c>
      <c r="AB172" s="23">
        <f t="shared" si="10"/>
        <v>7855.14</v>
      </c>
      <c r="AC172" s="23">
        <f t="shared" si="11"/>
        <v>7855.14</v>
      </c>
      <c r="AD172" s="24">
        <f t="shared" si="12"/>
        <v>8.8688441740158321</v>
      </c>
    </row>
    <row r="173" spans="1:30" x14ac:dyDescent="0.2">
      <c r="A173" s="13">
        <v>156</v>
      </c>
      <c r="B173" s="14" t="s">
        <v>377</v>
      </c>
      <c r="C173" s="14" t="s">
        <v>378</v>
      </c>
      <c r="D173" s="14" t="s">
        <v>67</v>
      </c>
      <c r="E173" s="15">
        <v>1</v>
      </c>
      <c r="F173" s="16"/>
      <c r="G173" s="15"/>
      <c r="H173" s="17"/>
      <c r="I173" s="17"/>
      <c r="J173" s="19">
        <v>1.0379</v>
      </c>
      <c r="K173" s="15"/>
      <c r="L173" s="25">
        <v>2524</v>
      </c>
      <c r="M173" s="20">
        <v>2461.520904</v>
      </c>
      <c r="N173" s="20">
        <v>2892.5039999999999</v>
      </c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2">
        <f t="shared" si="9"/>
        <v>3</v>
      </c>
      <c r="AB173" s="23">
        <f t="shared" si="10"/>
        <v>2626.01</v>
      </c>
      <c r="AC173" s="23">
        <f t="shared" si="11"/>
        <v>2626.01</v>
      </c>
      <c r="AD173" s="24">
        <f t="shared" si="12"/>
        <v>8.8688432167391742</v>
      </c>
    </row>
    <row r="174" spans="1:30" x14ac:dyDescent="0.2">
      <c r="A174" s="13">
        <v>157</v>
      </c>
      <c r="B174" s="14" t="s">
        <v>379</v>
      </c>
      <c r="C174" s="14" t="s">
        <v>380</v>
      </c>
      <c r="D174" s="14" t="s">
        <v>67</v>
      </c>
      <c r="E174" s="15">
        <v>1</v>
      </c>
      <c r="F174" s="16"/>
      <c r="G174" s="15"/>
      <c r="H174" s="17"/>
      <c r="I174" s="17"/>
      <c r="J174" s="19">
        <v>1.0379</v>
      </c>
      <c r="K174" s="15"/>
      <c r="L174" s="25">
        <v>1721</v>
      </c>
      <c r="M174" s="20">
        <v>1678.3983659999999</v>
      </c>
      <c r="N174" s="20">
        <v>1972.2660000000001</v>
      </c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2">
        <f t="shared" si="9"/>
        <v>3</v>
      </c>
      <c r="AB174" s="23">
        <f t="shared" si="10"/>
        <v>1790.56</v>
      </c>
      <c r="AC174" s="23">
        <f t="shared" si="11"/>
        <v>1790.56</v>
      </c>
      <c r="AD174" s="24">
        <f t="shared" si="12"/>
        <v>8.8688231413310934</v>
      </c>
    </row>
    <row r="175" spans="1:30" x14ac:dyDescent="0.2">
      <c r="A175" s="13">
        <v>158</v>
      </c>
      <c r="B175" s="14" t="s">
        <v>381</v>
      </c>
      <c r="C175" s="14" t="s">
        <v>382</v>
      </c>
      <c r="D175" s="14" t="s">
        <v>192</v>
      </c>
      <c r="E175" s="15">
        <v>1</v>
      </c>
      <c r="F175" s="16"/>
      <c r="G175" s="15"/>
      <c r="H175" s="17"/>
      <c r="I175" s="17"/>
      <c r="J175" s="19">
        <v>1.0379</v>
      </c>
      <c r="K175" s="15"/>
      <c r="L175" s="25">
        <v>180</v>
      </c>
      <c r="M175" s="20">
        <v>175.54427999999999</v>
      </c>
      <c r="N175" s="20">
        <v>206.28</v>
      </c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2">
        <f t="shared" si="9"/>
        <v>3</v>
      </c>
      <c r="AB175" s="23">
        <f t="shared" si="10"/>
        <v>187.28</v>
      </c>
      <c r="AC175" s="23">
        <f t="shared" si="11"/>
        <v>187.28</v>
      </c>
      <c r="AD175" s="24">
        <f t="shared" si="12"/>
        <v>8.868600807739222</v>
      </c>
    </row>
    <row r="176" spans="1:30" x14ac:dyDescent="0.2">
      <c r="A176" s="13">
        <v>159</v>
      </c>
      <c r="B176" s="14" t="s">
        <v>383</v>
      </c>
      <c r="C176" s="14" t="s">
        <v>384</v>
      </c>
      <c r="D176" s="14" t="s">
        <v>67</v>
      </c>
      <c r="E176" s="15">
        <v>1</v>
      </c>
      <c r="F176" s="16"/>
      <c r="G176" s="15"/>
      <c r="H176" s="17"/>
      <c r="I176" s="17"/>
      <c r="J176" s="19">
        <v>1.0379</v>
      </c>
      <c r="K176" s="15"/>
      <c r="L176" s="25">
        <v>502</v>
      </c>
      <c r="M176" s="20">
        <v>489.57349199999999</v>
      </c>
      <c r="N176" s="20">
        <v>575.29200000000003</v>
      </c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2">
        <f t="shared" si="9"/>
        <v>3</v>
      </c>
      <c r="AB176" s="23">
        <f t="shared" si="10"/>
        <v>522.29</v>
      </c>
      <c r="AC176" s="23">
        <f t="shared" si="11"/>
        <v>522.29</v>
      </c>
      <c r="AD176" s="24">
        <f t="shared" si="12"/>
        <v>8.8688234373331092</v>
      </c>
    </row>
    <row r="177" spans="1:30" x14ac:dyDescent="0.2">
      <c r="A177" s="13">
        <v>160</v>
      </c>
      <c r="B177" s="14" t="s">
        <v>385</v>
      </c>
      <c r="C177" s="14" t="s">
        <v>386</v>
      </c>
      <c r="D177" s="14" t="s">
        <v>67</v>
      </c>
      <c r="E177" s="15">
        <v>1</v>
      </c>
      <c r="F177" s="16"/>
      <c r="G177" s="15"/>
      <c r="H177" s="17"/>
      <c r="I177" s="17"/>
      <c r="J177" s="19">
        <v>1.0379</v>
      </c>
      <c r="K177" s="15"/>
      <c r="L177" s="25">
        <v>200</v>
      </c>
      <c r="M177" s="20">
        <v>195.04920000000001</v>
      </c>
      <c r="N177" s="20">
        <v>229.2</v>
      </c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2">
        <f t="shared" si="9"/>
        <v>3</v>
      </c>
      <c r="AB177" s="23">
        <f t="shared" si="10"/>
        <v>208.09</v>
      </c>
      <c r="AC177" s="23">
        <f t="shared" si="11"/>
        <v>208.09</v>
      </c>
      <c r="AD177" s="24">
        <f t="shared" si="12"/>
        <v>8.8685534532248322</v>
      </c>
    </row>
    <row r="178" spans="1:30" x14ac:dyDescent="0.2">
      <c r="A178" s="13">
        <v>161</v>
      </c>
      <c r="B178" s="14" t="s">
        <v>387</v>
      </c>
      <c r="C178" s="14" t="s">
        <v>388</v>
      </c>
      <c r="D178" s="14" t="s">
        <v>67</v>
      </c>
      <c r="E178" s="15">
        <v>1</v>
      </c>
      <c r="F178" s="16"/>
      <c r="G178" s="15"/>
      <c r="H178" s="17"/>
      <c r="I178" s="17"/>
      <c r="J178" s="19">
        <v>1.0379</v>
      </c>
      <c r="K178" s="15"/>
      <c r="L178" s="25">
        <v>243</v>
      </c>
      <c r="M178" s="20">
        <v>236.98477800000001</v>
      </c>
      <c r="N178" s="20">
        <v>278.47800000000001</v>
      </c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2">
        <f t="shared" si="9"/>
        <v>3</v>
      </c>
      <c r="AB178" s="23">
        <f t="shared" si="10"/>
        <v>252.83</v>
      </c>
      <c r="AC178" s="23">
        <f t="shared" si="11"/>
        <v>252.83</v>
      </c>
      <c r="AD178" s="24">
        <f t="shared" si="12"/>
        <v>8.8685306530834609</v>
      </c>
    </row>
    <row r="179" spans="1:30" x14ac:dyDescent="0.2">
      <c r="A179" s="13">
        <v>162</v>
      </c>
      <c r="B179" s="14" t="s">
        <v>389</v>
      </c>
      <c r="C179" s="14" t="s">
        <v>390</v>
      </c>
      <c r="D179" s="14" t="s">
        <v>67</v>
      </c>
      <c r="E179" s="15">
        <v>1</v>
      </c>
      <c r="F179" s="16"/>
      <c r="G179" s="15"/>
      <c r="H179" s="17"/>
      <c r="I179" s="17"/>
      <c r="J179" s="19">
        <v>1.0379</v>
      </c>
      <c r="K179" s="15"/>
      <c r="L179" s="25">
        <v>36</v>
      </c>
      <c r="M179" s="20">
        <v>35.108856000000003</v>
      </c>
      <c r="N179" s="20">
        <v>41.256</v>
      </c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2">
        <f t="shared" si="9"/>
        <v>3</v>
      </c>
      <c r="AB179" s="23">
        <f t="shared" si="10"/>
        <v>37.46</v>
      </c>
      <c r="AC179" s="23">
        <f t="shared" si="11"/>
        <v>37.46</v>
      </c>
      <c r="AD179" s="24">
        <f t="shared" si="12"/>
        <v>8.8676538135258962</v>
      </c>
    </row>
    <row r="180" spans="1:30" x14ac:dyDescent="0.2">
      <c r="A180" s="13">
        <v>163</v>
      </c>
      <c r="B180" s="14" t="s">
        <v>391</v>
      </c>
      <c r="C180" s="14" t="s">
        <v>392</v>
      </c>
      <c r="D180" s="14" t="s">
        <v>67</v>
      </c>
      <c r="E180" s="15">
        <v>1</v>
      </c>
      <c r="F180" s="16"/>
      <c r="G180" s="15"/>
      <c r="H180" s="17"/>
      <c r="I180" s="17"/>
      <c r="J180" s="19">
        <v>1.0379</v>
      </c>
      <c r="K180" s="15"/>
      <c r="L180" s="25">
        <v>70</v>
      </c>
      <c r="M180" s="20">
        <v>68.267219999999995</v>
      </c>
      <c r="N180" s="20">
        <v>80.22</v>
      </c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2">
        <f t="shared" si="9"/>
        <v>3</v>
      </c>
      <c r="AB180" s="23">
        <f t="shared" si="10"/>
        <v>72.83</v>
      </c>
      <c r="AC180" s="23">
        <f t="shared" si="11"/>
        <v>72.83</v>
      </c>
      <c r="AD180" s="24">
        <f t="shared" si="12"/>
        <v>8.8687361091383359</v>
      </c>
    </row>
    <row r="181" spans="1:30" x14ac:dyDescent="0.2">
      <c r="A181" s="13">
        <v>164</v>
      </c>
      <c r="B181" s="14" t="s">
        <v>393</v>
      </c>
      <c r="C181" s="14" t="s">
        <v>394</v>
      </c>
      <c r="D181" s="14" t="s">
        <v>192</v>
      </c>
      <c r="E181" s="15">
        <v>1</v>
      </c>
      <c r="F181" s="16"/>
      <c r="G181" s="15"/>
      <c r="H181" s="17"/>
      <c r="I181" s="17"/>
      <c r="J181" s="19">
        <v>1.0379</v>
      </c>
      <c r="K181" s="15"/>
      <c r="L181" s="25">
        <v>138</v>
      </c>
      <c r="M181" s="20">
        <v>134.58394799999999</v>
      </c>
      <c r="N181" s="20">
        <v>158.148</v>
      </c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2">
        <f t="shared" si="9"/>
        <v>3</v>
      </c>
      <c r="AB181" s="23">
        <f t="shared" si="10"/>
        <v>143.58000000000001</v>
      </c>
      <c r="AC181" s="23">
        <f t="shared" si="11"/>
        <v>143.58000000000001</v>
      </c>
      <c r="AD181" s="24">
        <f t="shared" si="12"/>
        <v>8.8686831646209363</v>
      </c>
    </row>
    <row r="182" spans="1:30" x14ac:dyDescent="0.2">
      <c r="A182" s="13">
        <v>165</v>
      </c>
      <c r="B182" s="14" t="s">
        <v>395</v>
      </c>
      <c r="C182" s="14" t="s">
        <v>396</v>
      </c>
      <c r="D182" s="14" t="s">
        <v>67</v>
      </c>
      <c r="E182" s="15">
        <v>1</v>
      </c>
      <c r="F182" s="16"/>
      <c r="G182" s="15"/>
      <c r="H182" s="17"/>
      <c r="I182" s="17"/>
      <c r="J182" s="19">
        <v>1.0379</v>
      </c>
      <c r="K182" s="15"/>
      <c r="L182" s="25">
        <v>65</v>
      </c>
      <c r="M182" s="20">
        <v>63.390990000000002</v>
      </c>
      <c r="N182" s="20">
        <v>74.489999999999995</v>
      </c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2">
        <f t="shared" si="9"/>
        <v>3</v>
      </c>
      <c r="AB182" s="23">
        <f t="shared" si="10"/>
        <v>67.63</v>
      </c>
      <c r="AC182" s="23">
        <f t="shared" si="11"/>
        <v>67.63</v>
      </c>
      <c r="AD182" s="24">
        <f t="shared" si="12"/>
        <v>8.8684551031569665</v>
      </c>
    </row>
    <row r="183" spans="1:30" x14ac:dyDescent="0.2">
      <c r="A183" s="13">
        <v>166</v>
      </c>
      <c r="B183" s="14" t="s">
        <v>397</v>
      </c>
      <c r="C183" s="14" t="s">
        <v>398</v>
      </c>
      <c r="D183" s="14" t="s">
        <v>67</v>
      </c>
      <c r="E183" s="15">
        <v>1</v>
      </c>
      <c r="F183" s="16"/>
      <c r="G183" s="15"/>
      <c r="H183" s="17"/>
      <c r="I183" s="17"/>
      <c r="J183" s="19">
        <v>1.0379</v>
      </c>
      <c r="K183" s="15"/>
      <c r="L183" s="25">
        <v>972</v>
      </c>
      <c r="M183" s="20">
        <v>947.93911200000002</v>
      </c>
      <c r="N183" s="20">
        <v>1113.912</v>
      </c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2">
        <f t="shared" si="9"/>
        <v>3</v>
      </c>
      <c r="AB183" s="23">
        <f t="shared" si="10"/>
        <v>1011.2900000000001</v>
      </c>
      <c r="AC183" s="23">
        <f t="shared" si="11"/>
        <v>1011.2900000000001</v>
      </c>
      <c r="AD183" s="24">
        <f t="shared" si="12"/>
        <v>8.8687937387657012</v>
      </c>
    </row>
    <row r="184" spans="1:30" x14ac:dyDescent="0.2">
      <c r="A184" s="13">
        <v>167</v>
      </c>
      <c r="B184" s="14" t="s">
        <v>399</v>
      </c>
      <c r="C184" s="14" t="s">
        <v>400</v>
      </c>
      <c r="D184" s="14" t="s">
        <v>67</v>
      </c>
      <c r="E184" s="15">
        <v>1</v>
      </c>
      <c r="F184" s="16"/>
      <c r="G184" s="15"/>
      <c r="H184" s="17"/>
      <c r="I184" s="17"/>
      <c r="J184" s="19">
        <v>1.0379</v>
      </c>
      <c r="K184" s="15"/>
      <c r="L184" s="25">
        <v>2745</v>
      </c>
      <c r="M184" s="20">
        <v>2677.0502700000002</v>
      </c>
      <c r="N184" s="20">
        <v>3145.77</v>
      </c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2">
        <f t="shared" si="9"/>
        <v>3</v>
      </c>
      <c r="AB184" s="23">
        <f t="shared" si="10"/>
        <v>2855.9500000000003</v>
      </c>
      <c r="AC184" s="23">
        <f t="shared" si="11"/>
        <v>2855.9500000000003</v>
      </c>
      <c r="AD184" s="24">
        <f t="shared" si="12"/>
        <v>8.8688181792115941</v>
      </c>
    </row>
    <row r="185" spans="1:30" x14ac:dyDescent="0.2">
      <c r="A185" s="13">
        <v>168</v>
      </c>
      <c r="B185" s="14" t="s">
        <v>401</v>
      </c>
      <c r="C185" s="14" t="s">
        <v>402</v>
      </c>
      <c r="D185" s="14" t="s">
        <v>67</v>
      </c>
      <c r="E185" s="15">
        <v>1</v>
      </c>
      <c r="F185" s="16"/>
      <c r="G185" s="15"/>
      <c r="H185" s="17"/>
      <c r="I185" s="17"/>
      <c r="J185" s="19">
        <v>1.0379</v>
      </c>
      <c r="K185" s="15"/>
      <c r="L185" s="25">
        <v>1327</v>
      </c>
      <c r="M185" s="20">
        <v>1294.1514420000001</v>
      </c>
      <c r="N185" s="20">
        <v>1520.742</v>
      </c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2">
        <f t="shared" si="9"/>
        <v>3</v>
      </c>
      <c r="AB185" s="23">
        <f t="shared" si="10"/>
        <v>1380.64</v>
      </c>
      <c r="AC185" s="23">
        <f t="shared" si="11"/>
        <v>1380.64</v>
      </c>
      <c r="AD185" s="24">
        <f t="shared" si="12"/>
        <v>8.8687920865838468</v>
      </c>
    </row>
    <row r="186" spans="1:30" x14ac:dyDescent="0.2">
      <c r="A186" s="13">
        <v>169</v>
      </c>
      <c r="B186" s="14" t="s">
        <v>403</v>
      </c>
      <c r="C186" s="14" t="s">
        <v>404</v>
      </c>
      <c r="D186" s="14" t="s">
        <v>67</v>
      </c>
      <c r="E186" s="15">
        <v>1</v>
      </c>
      <c r="F186" s="16"/>
      <c r="G186" s="15"/>
      <c r="H186" s="17"/>
      <c r="I186" s="17"/>
      <c r="J186" s="19">
        <v>1.0379</v>
      </c>
      <c r="K186" s="15"/>
      <c r="L186" s="25">
        <v>125</v>
      </c>
      <c r="M186" s="20">
        <v>121.90575</v>
      </c>
      <c r="N186" s="20">
        <v>143.25</v>
      </c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2">
        <f t="shared" si="9"/>
        <v>3</v>
      </c>
      <c r="AB186" s="23">
        <f t="shared" si="10"/>
        <v>130.06</v>
      </c>
      <c r="AC186" s="23">
        <f t="shared" si="11"/>
        <v>130.06</v>
      </c>
      <c r="AD186" s="24">
        <f t="shared" si="12"/>
        <v>8.8682977475855207</v>
      </c>
    </row>
    <row r="187" spans="1:30" x14ac:dyDescent="0.2">
      <c r="A187" s="13">
        <v>170</v>
      </c>
      <c r="B187" s="14" t="s">
        <v>405</v>
      </c>
      <c r="C187" s="14" t="s">
        <v>406</v>
      </c>
      <c r="D187" s="14" t="s">
        <v>67</v>
      </c>
      <c r="E187" s="15">
        <v>1</v>
      </c>
      <c r="F187" s="16"/>
      <c r="G187" s="15"/>
      <c r="H187" s="17"/>
      <c r="I187" s="17"/>
      <c r="J187" s="19">
        <v>1.0379</v>
      </c>
      <c r="K187" s="15"/>
      <c r="L187" s="25">
        <v>120</v>
      </c>
      <c r="M187" s="20">
        <v>117.02952000000001</v>
      </c>
      <c r="N187" s="20">
        <v>137.52000000000001</v>
      </c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2">
        <f t="shared" si="9"/>
        <v>3</v>
      </c>
      <c r="AB187" s="23">
        <f t="shared" si="10"/>
        <v>124.85000000000001</v>
      </c>
      <c r="AC187" s="23">
        <f t="shared" si="11"/>
        <v>124.85000000000001</v>
      </c>
      <c r="AD187" s="24">
        <f t="shared" si="12"/>
        <v>8.8688375878969499</v>
      </c>
    </row>
    <row r="188" spans="1:30" x14ac:dyDescent="0.2">
      <c r="A188" s="13">
        <v>171</v>
      </c>
      <c r="B188" s="14" t="s">
        <v>407</v>
      </c>
      <c r="C188" s="14" t="s">
        <v>408</v>
      </c>
      <c r="D188" s="14" t="s">
        <v>67</v>
      </c>
      <c r="E188" s="15">
        <v>1</v>
      </c>
      <c r="F188" s="16"/>
      <c r="G188" s="15"/>
      <c r="H188" s="17"/>
      <c r="I188" s="17"/>
      <c r="J188" s="19">
        <v>1.0379</v>
      </c>
      <c r="K188" s="15"/>
      <c r="L188" s="25">
        <v>2861</v>
      </c>
      <c r="M188" s="20">
        <v>2790.1788059999999</v>
      </c>
      <c r="N188" s="20">
        <v>3278.7060000000001</v>
      </c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2">
        <f t="shared" si="9"/>
        <v>3</v>
      </c>
      <c r="AB188" s="23">
        <f t="shared" si="10"/>
        <v>2976.63</v>
      </c>
      <c r="AC188" s="23">
        <f t="shared" si="11"/>
        <v>2976.63</v>
      </c>
      <c r="AD188" s="24">
        <f t="shared" si="12"/>
        <v>8.8688437951665726</v>
      </c>
    </row>
    <row r="189" spans="1:30" x14ac:dyDescent="0.2">
      <c r="A189" s="13">
        <v>172</v>
      </c>
      <c r="B189" s="14" t="s">
        <v>409</v>
      </c>
      <c r="C189" s="14" t="s">
        <v>410</v>
      </c>
      <c r="D189" s="14" t="s">
        <v>67</v>
      </c>
      <c r="E189" s="15">
        <v>1</v>
      </c>
      <c r="F189" s="16"/>
      <c r="G189" s="15"/>
      <c r="H189" s="17"/>
      <c r="I189" s="17"/>
      <c r="J189" s="19">
        <v>1.0379</v>
      </c>
      <c r="K189" s="15"/>
      <c r="L189" s="25">
        <v>1083</v>
      </c>
      <c r="M189" s="20">
        <v>1056.1914180000001</v>
      </c>
      <c r="N189" s="20">
        <v>1241.1179999999999</v>
      </c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2">
        <f t="shared" si="9"/>
        <v>3</v>
      </c>
      <c r="AB189" s="23">
        <f t="shared" si="10"/>
        <v>1126.77</v>
      </c>
      <c r="AC189" s="23">
        <f t="shared" si="11"/>
        <v>1126.77</v>
      </c>
      <c r="AD189" s="24">
        <f t="shared" si="12"/>
        <v>8.8688474266812403</v>
      </c>
    </row>
    <row r="190" spans="1:30" x14ac:dyDescent="0.2">
      <c r="A190" s="13">
        <v>173</v>
      </c>
      <c r="B190" s="14" t="s">
        <v>411</v>
      </c>
      <c r="C190" s="14" t="s">
        <v>412</v>
      </c>
      <c r="D190" s="14" t="s">
        <v>67</v>
      </c>
      <c r="E190" s="15">
        <v>1</v>
      </c>
      <c r="F190" s="16"/>
      <c r="G190" s="15"/>
      <c r="H190" s="17"/>
      <c r="I190" s="17"/>
      <c r="J190" s="19">
        <v>1.0379</v>
      </c>
      <c r="K190" s="15"/>
      <c r="L190" s="25">
        <v>17</v>
      </c>
      <c r="M190" s="20">
        <v>16.579181999999999</v>
      </c>
      <c r="N190" s="20">
        <v>19.481999999999999</v>
      </c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2">
        <f t="shared" si="9"/>
        <v>3</v>
      </c>
      <c r="AB190" s="23">
        <f t="shared" si="10"/>
        <v>17.690000000000001</v>
      </c>
      <c r="AC190" s="23">
        <f t="shared" si="11"/>
        <v>17.690000000000001</v>
      </c>
      <c r="AD190" s="24">
        <f t="shared" si="12"/>
        <v>8.8673753243036906</v>
      </c>
    </row>
    <row r="191" spans="1:30" x14ac:dyDescent="0.2">
      <c r="A191" s="13">
        <v>174</v>
      </c>
      <c r="B191" s="14" t="s">
        <v>413</v>
      </c>
      <c r="C191" s="14" t="s">
        <v>414</v>
      </c>
      <c r="D191" s="14" t="s">
        <v>67</v>
      </c>
      <c r="E191" s="15">
        <v>1</v>
      </c>
      <c r="F191" s="16"/>
      <c r="G191" s="15"/>
      <c r="H191" s="17"/>
      <c r="I191" s="17"/>
      <c r="J191" s="19">
        <v>1.0379</v>
      </c>
      <c r="K191" s="15"/>
      <c r="L191" s="25">
        <v>2965</v>
      </c>
      <c r="M191" s="20">
        <v>2891.60439</v>
      </c>
      <c r="N191" s="20">
        <v>3397.89</v>
      </c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2">
        <f t="shared" si="9"/>
        <v>3</v>
      </c>
      <c r="AB191" s="23">
        <f t="shared" si="10"/>
        <v>3084.84</v>
      </c>
      <c r="AC191" s="23">
        <f t="shared" si="11"/>
        <v>3084.84</v>
      </c>
      <c r="AD191" s="24">
        <f t="shared" si="12"/>
        <v>8.8688244109286281</v>
      </c>
    </row>
    <row r="192" spans="1:30" x14ac:dyDescent="0.2">
      <c r="A192" s="13">
        <v>175</v>
      </c>
      <c r="B192" s="14" t="s">
        <v>415</v>
      </c>
      <c r="C192" s="14" t="s">
        <v>416</v>
      </c>
      <c r="D192" s="14" t="s">
        <v>67</v>
      </c>
      <c r="E192" s="15">
        <v>1</v>
      </c>
      <c r="F192" s="16"/>
      <c r="G192" s="15"/>
      <c r="H192" s="17"/>
      <c r="I192" s="17"/>
      <c r="J192" s="19">
        <v>1.0379</v>
      </c>
      <c r="K192" s="15"/>
      <c r="L192" s="25">
        <v>1259</v>
      </c>
      <c r="M192" s="20">
        <v>1227.8347140000001</v>
      </c>
      <c r="N192" s="20">
        <v>1442.8140000000001</v>
      </c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2">
        <f t="shared" si="9"/>
        <v>3</v>
      </c>
      <c r="AB192" s="23">
        <f t="shared" si="10"/>
        <v>1309.8900000000001</v>
      </c>
      <c r="AC192" s="23">
        <f t="shared" si="11"/>
        <v>1309.8900000000001</v>
      </c>
      <c r="AD192" s="24">
        <f t="shared" si="12"/>
        <v>8.8688009134151713</v>
      </c>
    </row>
    <row r="193" spans="1:30" x14ac:dyDescent="0.2">
      <c r="A193" s="13">
        <v>176</v>
      </c>
      <c r="B193" s="14" t="s">
        <v>417</v>
      </c>
      <c r="C193" s="14" t="s">
        <v>418</v>
      </c>
      <c r="D193" s="14" t="s">
        <v>67</v>
      </c>
      <c r="E193" s="15">
        <v>1</v>
      </c>
      <c r="F193" s="16"/>
      <c r="G193" s="15"/>
      <c r="H193" s="17"/>
      <c r="I193" s="17"/>
      <c r="J193" s="19">
        <v>1.0379</v>
      </c>
      <c r="K193" s="15"/>
      <c r="L193" s="25">
        <v>1021</v>
      </c>
      <c r="M193" s="20">
        <v>995.72616600000003</v>
      </c>
      <c r="N193" s="20">
        <v>1170.066</v>
      </c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2">
        <f t="shared" si="9"/>
        <v>3</v>
      </c>
      <c r="AB193" s="23">
        <f t="shared" si="10"/>
        <v>1062.27</v>
      </c>
      <c r="AC193" s="23">
        <f t="shared" si="11"/>
        <v>1062.27</v>
      </c>
      <c r="AD193" s="24">
        <f t="shared" si="12"/>
        <v>8.8687993218827099</v>
      </c>
    </row>
    <row r="194" spans="1:30" x14ac:dyDescent="0.2">
      <c r="A194" s="13">
        <v>177</v>
      </c>
      <c r="B194" s="14" t="s">
        <v>419</v>
      </c>
      <c r="C194" s="14" t="s">
        <v>420</v>
      </c>
      <c r="D194" s="14" t="s">
        <v>67</v>
      </c>
      <c r="E194" s="15">
        <v>1</v>
      </c>
      <c r="F194" s="16"/>
      <c r="G194" s="15"/>
      <c r="H194" s="17"/>
      <c r="I194" s="17"/>
      <c r="J194" s="19">
        <v>1.0379</v>
      </c>
      <c r="K194" s="15"/>
      <c r="L194" s="25">
        <v>933</v>
      </c>
      <c r="M194" s="20">
        <v>909.90451800000005</v>
      </c>
      <c r="N194" s="20">
        <v>1069.2180000000001</v>
      </c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2">
        <f t="shared" si="9"/>
        <v>3</v>
      </c>
      <c r="AB194" s="23">
        <f t="shared" si="10"/>
        <v>970.71</v>
      </c>
      <c r="AC194" s="23">
        <f t="shared" si="11"/>
        <v>970.71</v>
      </c>
      <c r="AD194" s="24">
        <f t="shared" si="12"/>
        <v>8.8688261673419095</v>
      </c>
    </row>
    <row r="195" spans="1:30" x14ac:dyDescent="0.2">
      <c r="A195" s="13">
        <v>178</v>
      </c>
      <c r="B195" s="14" t="s">
        <v>421</v>
      </c>
      <c r="C195" s="14" t="s">
        <v>422</v>
      </c>
      <c r="D195" s="14" t="s">
        <v>67</v>
      </c>
      <c r="E195" s="15">
        <v>1</v>
      </c>
      <c r="F195" s="16"/>
      <c r="G195" s="15"/>
      <c r="H195" s="17"/>
      <c r="I195" s="17"/>
      <c r="J195" s="19">
        <v>1.0379</v>
      </c>
      <c r="K195" s="15"/>
      <c r="L195" s="25">
        <v>1292</v>
      </c>
      <c r="M195" s="20">
        <v>1260.017832</v>
      </c>
      <c r="N195" s="20">
        <v>1480.6320000000001</v>
      </c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2">
        <f t="shared" si="9"/>
        <v>3</v>
      </c>
      <c r="AB195" s="23">
        <f t="shared" si="10"/>
        <v>1344.22</v>
      </c>
      <c r="AC195" s="23">
        <f t="shared" si="11"/>
        <v>1344.22</v>
      </c>
      <c r="AD195" s="24">
        <f t="shared" si="12"/>
        <v>8.8688265916344484</v>
      </c>
    </row>
    <row r="196" spans="1:30" x14ac:dyDescent="0.2">
      <c r="A196" s="13">
        <v>179</v>
      </c>
      <c r="B196" s="14" t="s">
        <v>423</v>
      </c>
      <c r="C196" s="14" t="s">
        <v>424</v>
      </c>
      <c r="D196" s="14" t="s">
        <v>67</v>
      </c>
      <c r="E196" s="15">
        <v>1</v>
      </c>
      <c r="F196" s="16"/>
      <c r="G196" s="15"/>
      <c r="H196" s="17"/>
      <c r="I196" s="17"/>
      <c r="J196" s="19">
        <v>1.0379</v>
      </c>
      <c r="K196" s="15"/>
      <c r="L196" s="25">
        <v>355</v>
      </c>
      <c r="M196" s="20">
        <v>346.21233000000001</v>
      </c>
      <c r="N196" s="20">
        <v>406.83</v>
      </c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2">
        <f t="shared" si="9"/>
        <v>3</v>
      </c>
      <c r="AB196" s="23">
        <f t="shared" si="10"/>
        <v>369.35</v>
      </c>
      <c r="AC196" s="23">
        <f t="shared" si="11"/>
        <v>369.35</v>
      </c>
      <c r="AD196" s="24">
        <f t="shared" si="12"/>
        <v>8.8687875628665545</v>
      </c>
    </row>
    <row r="197" spans="1:30" x14ac:dyDescent="0.2">
      <c r="A197" s="13">
        <v>180</v>
      </c>
      <c r="B197" s="14" t="s">
        <v>425</v>
      </c>
      <c r="C197" s="14" t="s">
        <v>426</v>
      </c>
      <c r="D197" s="14" t="s">
        <v>67</v>
      </c>
      <c r="E197" s="15">
        <v>1</v>
      </c>
      <c r="F197" s="16"/>
      <c r="G197" s="15"/>
      <c r="H197" s="17"/>
      <c r="I197" s="17"/>
      <c r="J197" s="19">
        <v>1.0379</v>
      </c>
      <c r="K197" s="15"/>
      <c r="L197" s="25">
        <v>47</v>
      </c>
      <c r="M197" s="20">
        <v>45.836562000000001</v>
      </c>
      <c r="N197" s="20">
        <v>53.862000000000002</v>
      </c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2">
        <f t="shared" si="9"/>
        <v>3</v>
      </c>
      <c r="AB197" s="23">
        <f t="shared" si="10"/>
        <v>48.9</v>
      </c>
      <c r="AC197" s="23">
        <f t="shared" si="11"/>
        <v>48.9</v>
      </c>
      <c r="AD197" s="24">
        <f t="shared" si="12"/>
        <v>8.8687620183878497</v>
      </c>
    </row>
    <row r="198" spans="1:30" x14ac:dyDescent="0.2">
      <c r="A198" s="13">
        <v>181</v>
      </c>
      <c r="B198" s="14" t="s">
        <v>427</v>
      </c>
      <c r="C198" s="14" t="s">
        <v>428</v>
      </c>
      <c r="D198" s="14" t="s">
        <v>67</v>
      </c>
      <c r="E198" s="15">
        <v>1</v>
      </c>
      <c r="F198" s="16"/>
      <c r="G198" s="15"/>
      <c r="H198" s="17"/>
      <c r="I198" s="17"/>
      <c r="J198" s="19">
        <v>1.0379</v>
      </c>
      <c r="K198" s="15"/>
      <c r="L198" s="25">
        <v>1880</v>
      </c>
      <c r="M198" s="20">
        <v>1833.4624799999999</v>
      </c>
      <c r="N198" s="20">
        <v>2154.48</v>
      </c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2">
        <f t="shared" si="9"/>
        <v>3</v>
      </c>
      <c r="AB198" s="23">
        <f t="shared" si="10"/>
        <v>1955.99</v>
      </c>
      <c r="AC198" s="23">
        <f t="shared" si="11"/>
        <v>1955.99</v>
      </c>
      <c r="AD198" s="24">
        <f t="shared" si="12"/>
        <v>8.8688073599387707</v>
      </c>
    </row>
    <row r="199" spans="1:30" x14ac:dyDescent="0.2">
      <c r="A199" s="13">
        <v>182</v>
      </c>
      <c r="B199" s="14" t="s">
        <v>429</v>
      </c>
      <c r="C199" s="14" t="s">
        <v>430</v>
      </c>
      <c r="D199" s="14" t="s">
        <v>67</v>
      </c>
      <c r="E199" s="15">
        <v>1</v>
      </c>
      <c r="F199" s="16"/>
      <c r="G199" s="15"/>
      <c r="H199" s="17"/>
      <c r="I199" s="17"/>
      <c r="J199" s="19">
        <v>1.0379</v>
      </c>
      <c r="K199" s="15"/>
      <c r="L199" s="25">
        <v>244</v>
      </c>
      <c r="M199" s="20">
        <v>237.960024</v>
      </c>
      <c r="N199" s="20">
        <v>279.62400000000002</v>
      </c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2">
        <f t="shared" si="9"/>
        <v>3</v>
      </c>
      <c r="AB199" s="23">
        <f t="shared" si="10"/>
        <v>253.87</v>
      </c>
      <c r="AC199" s="23">
        <f t="shared" si="11"/>
        <v>253.87</v>
      </c>
      <c r="AD199" s="24">
        <f t="shared" si="12"/>
        <v>8.8685464665360225</v>
      </c>
    </row>
    <row r="200" spans="1:30" x14ac:dyDescent="0.2">
      <c r="A200" s="13">
        <v>183</v>
      </c>
      <c r="B200" s="14" t="s">
        <v>431</v>
      </c>
      <c r="C200" s="14" t="s">
        <v>432</v>
      </c>
      <c r="D200" s="14" t="s">
        <v>67</v>
      </c>
      <c r="E200" s="15">
        <v>1</v>
      </c>
      <c r="F200" s="16"/>
      <c r="G200" s="15"/>
      <c r="H200" s="17"/>
      <c r="I200" s="17"/>
      <c r="J200" s="19">
        <v>1.0379</v>
      </c>
      <c r="K200" s="15"/>
      <c r="L200" s="25">
        <v>4940</v>
      </c>
      <c r="M200" s="20">
        <v>4817.7152400000004</v>
      </c>
      <c r="N200" s="20">
        <v>5661.24</v>
      </c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2">
        <f t="shared" si="9"/>
        <v>3</v>
      </c>
      <c r="AB200" s="23">
        <f t="shared" si="10"/>
        <v>5139.66</v>
      </c>
      <c r="AC200" s="23">
        <f t="shared" si="11"/>
        <v>5139.66</v>
      </c>
      <c r="AD200" s="24">
        <f t="shared" si="12"/>
        <v>8.8688347119487325</v>
      </c>
    </row>
    <row r="201" spans="1:30" x14ac:dyDescent="0.2">
      <c r="A201" s="13">
        <v>184</v>
      </c>
      <c r="B201" s="14" t="s">
        <v>433</v>
      </c>
      <c r="C201" s="14" t="s">
        <v>434</v>
      </c>
      <c r="D201" s="14" t="s">
        <v>67</v>
      </c>
      <c r="E201" s="15">
        <v>1</v>
      </c>
      <c r="F201" s="16"/>
      <c r="G201" s="15"/>
      <c r="H201" s="17"/>
      <c r="I201" s="17"/>
      <c r="J201" s="19">
        <v>1.0379</v>
      </c>
      <c r="K201" s="15"/>
      <c r="L201" s="25">
        <v>241</v>
      </c>
      <c r="M201" s="20">
        <v>235.03428600000001</v>
      </c>
      <c r="N201" s="20">
        <v>276.18599999999998</v>
      </c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2">
        <f t="shared" si="9"/>
        <v>3</v>
      </c>
      <c r="AB201" s="23">
        <f t="shared" si="10"/>
        <v>250.75</v>
      </c>
      <c r="AC201" s="23">
        <f t="shared" si="11"/>
        <v>250.75</v>
      </c>
      <c r="AD201" s="24">
        <f t="shared" si="12"/>
        <v>8.8684986326551325</v>
      </c>
    </row>
    <row r="202" spans="1:30" x14ac:dyDescent="0.2">
      <c r="A202" s="13">
        <v>185</v>
      </c>
      <c r="B202" s="14" t="s">
        <v>435</v>
      </c>
      <c r="C202" s="14" t="s">
        <v>436</v>
      </c>
      <c r="D202" s="14" t="s">
        <v>67</v>
      </c>
      <c r="E202" s="15">
        <v>1</v>
      </c>
      <c r="F202" s="16"/>
      <c r="G202" s="15"/>
      <c r="H202" s="17"/>
      <c r="I202" s="17"/>
      <c r="J202" s="19">
        <v>1.0379</v>
      </c>
      <c r="K202" s="15"/>
      <c r="L202" s="25">
        <v>1470</v>
      </c>
      <c r="M202" s="20">
        <v>1433.6116199999999</v>
      </c>
      <c r="N202" s="20">
        <v>1684.62</v>
      </c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2">
        <f t="shared" si="9"/>
        <v>3</v>
      </c>
      <c r="AB202" s="23">
        <f t="shared" si="10"/>
        <v>1529.42</v>
      </c>
      <c r="AC202" s="23">
        <f t="shared" si="11"/>
        <v>1529.42</v>
      </c>
      <c r="AD202" s="24">
        <f t="shared" si="12"/>
        <v>8.8687940967160337</v>
      </c>
    </row>
    <row r="203" spans="1:30" x14ac:dyDescent="0.2">
      <c r="A203" s="13">
        <v>186</v>
      </c>
      <c r="B203" s="14" t="s">
        <v>437</v>
      </c>
      <c r="C203" s="14" t="s">
        <v>438</v>
      </c>
      <c r="D203" s="14" t="s">
        <v>67</v>
      </c>
      <c r="E203" s="15">
        <v>1</v>
      </c>
      <c r="F203" s="16"/>
      <c r="G203" s="15"/>
      <c r="H203" s="17"/>
      <c r="I203" s="17"/>
      <c r="J203" s="19">
        <v>1.0379</v>
      </c>
      <c r="K203" s="15"/>
      <c r="L203" s="25">
        <v>110</v>
      </c>
      <c r="M203" s="20">
        <v>107.27706000000001</v>
      </c>
      <c r="N203" s="20">
        <v>126.06</v>
      </c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2">
        <f t="shared" si="9"/>
        <v>3</v>
      </c>
      <c r="AB203" s="23">
        <f t="shared" si="10"/>
        <v>114.45</v>
      </c>
      <c r="AC203" s="23">
        <f t="shared" si="11"/>
        <v>114.45</v>
      </c>
      <c r="AD203" s="24">
        <f t="shared" si="12"/>
        <v>8.8685147089983047</v>
      </c>
    </row>
    <row r="204" spans="1:30" x14ac:dyDescent="0.2">
      <c r="A204" s="13">
        <v>187</v>
      </c>
      <c r="B204" s="14" t="s">
        <v>439</v>
      </c>
      <c r="C204" s="14" t="s">
        <v>440</v>
      </c>
      <c r="D204" s="14" t="s">
        <v>67</v>
      </c>
      <c r="E204" s="15">
        <v>1</v>
      </c>
      <c r="F204" s="16"/>
      <c r="G204" s="15"/>
      <c r="H204" s="17"/>
      <c r="I204" s="17"/>
      <c r="J204" s="19">
        <v>1.0379</v>
      </c>
      <c r="K204" s="15"/>
      <c r="L204" s="25">
        <v>172</v>
      </c>
      <c r="M204" s="20">
        <v>167.742312</v>
      </c>
      <c r="N204" s="20">
        <v>197.11199999999999</v>
      </c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2">
        <f t="shared" si="9"/>
        <v>3</v>
      </c>
      <c r="AB204" s="23">
        <f t="shared" si="10"/>
        <v>178.96</v>
      </c>
      <c r="AC204" s="23">
        <f t="shared" si="11"/>
        <v>178.96</v>
      </c>
      <c r="AD204" s="24">
        <f t="shared" si="12"/>
        <v>8.8684246074549531</v>
      </c>
    </row>
    <row r="205" spans="1:30" x14ac:dyDescent="0.2">
      <c r="A205" s="13">
        <v>188</v>
      </c>
      <c r="B205" s="14" t="s">
        <v>441</v>
      </c>
      <c r="C205" s="14" t="s">
        <v>442</v>
      </c>
      <c r="D205" s="14" t="s">
        <v>67</v>
      </c>
      <c r="E205" s="15">
        <v>1</v>
      </c>
      <c r="F205" s="16"/>
      <c r="G205" s="15"/>
      <c r="H205" s="17"/>
      <c r="I205" s="17"/>
      <c r="J205" s="19">
        <v>1.0379</v>
      </c>
      <c r="K205" s="15"/>
      <c r="L205" s="25">
        <v>735</v>
      </c>
      <c r="M205" s="20">
        <v>716.80580999999995</v>
      </c>
      <c r="N205" s="20">
        <v>842.31</v>
      </c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2">
        <f t="shared" si="9"/>
        <v>3</v>
      </c>
      <c r="AB205" s="23">
        <f t="shared" si="10"/>
        <v>764.71</v>
      </c>
      <c r="AC205" s="23">
        <f t="shared" si="11"/>
        <v>764.71</v>
      </c>
      <c r="AD205" s="24">
        <f t="shared" si="12"/>
        <v>8.8687940967160337</v>
      </c>
    </row>
    <row r="206" spans="1:30" x14ac:dyDescent="0.2">
      <c r="A206" s="13">
        <v>189</v>
      </c>
      <c r="B206" s="14" t="s">
        <v>443</v>
      </c>
      <c r="C206" s="14" t="s">
        <v>444</v>
      </c>
      <c r="D206" s="14" t="s">
        <v>67</v>
      </c>
      <c r="E206" s="15">
        <v>1</v>
      </c>
      <c r="F206" s="16"/>
      <c r="G206" s="15"/>
      <c r="H206" s="17"/>
      <c r="I206" s="17"/>
      <c r="J206" s="19">
        <v>1.0379</v>
      </c>
      <c r="K206" s="15"/>
      <c r="L206" s="25">
        <v>198</v>
      </c>
      <c r="M206" s="20">
        <v>193.09870799999999</v>
      </c>
      <c r="N206" s="20">
        <v>226.90799999999999</v>
      </c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2">
        <f t="shared" si="9"/>
        <v>3</v>
      </c>
      <c r="AB206" s="23">
        <f t="shared" si="10"/>
        <v>206.01</v>
      </c>
      <c r="AC206" s="23">
        <f t="shared" si="11"/>
        <v>206.01</v>
      </c>
      <c r="AD206" s="24">
        <f t="shared" si="12"/>
        <v>8.8685147089983047</v>
      </c>
    </row>
    <row r="207" spans="1:30" x14ac:dyDescent="0.2">
      <c r="A207" s="13">
        <v>190</v>
      </c>
      <c r="B207" s="14" t="s">
        <v>445</v>
      </c>
      <c r="C207" s="14" t="s">
        <v>446</v>
      </c>
      <c r="D207" s="14" t="s">
        <v>67</v>
      </c>
      <c r="E207" s="15">
        <v>1</v>
      </c>
      <c r="F207" s="16"/>
      <c r="G207" s="15"/>
      <c r="H207" s="17"/>
      <c r="I207" s="17"/>
      <c r="J207" s="19">
        <v>1.0379</v>
      </c>
      <c r="K207" s="15"/>
      <c r="L207" s="25">
        <v>4397</v>
      </c>
      <c r="M207" s="20">
        <v>4288.1566620000003</v>
      </c>
      <c r="N207" s="20">
        <v>5038.9620000000004</v>
      </c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2">
        <f t="shared" si="9"/>
        <v>3</v>
      </c>
      <c r="AB207" s="23">
        <f t="shared" si="10"/>
        <v>4574.71</v>
      </c>
      <c r="AC207" s="23">
        <f t="shared" si="11"/>
        <v>4574.71</v>
      </c>
      <c r="AD207" s="24">
        <f t="shared" si="12"/>
        <v>8.8688416267857484</v>
      </c>
    </row>
    <row r="208" spans="1:30" x14ac:dyDescent="0.2">
      <c r="A208" s="13">
        <v>191</v>
      </c>
      <c r="B208" s="14" t="s">
        <v>447</v>
      </c>
      <c r="C208" s="14" t="s">
        <v>448</v>
      </c>
      <c r="D208" s="14" t="s">
        <v>67</v>
      </c>
      <c r="E208" s="15">
        <v>1</v>
      </c>
      <c r="F208" s="16"/>
      <c r="G208" s="15"/>
      <c r="H208" s="17"/>
      <c r="I208" s="17"/>
      <c r="J208" s="19">
        <v>1.0379</v>
      </c>
      <c r="K208" s="15"/>
      <c r="L208" s="25">
        <v>5601</v>
      </c>
      <c r="M208" s="20">
        <v>5462.3528459999998</v>
      </c>
      <c r="N208" s="20">
        <v>6418.7460000000001</v>
      </c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2">
        <f t="shared" si="9"/>
        <v>3</v>
      </c>
      <c r="AB208" s="23">
        <f t="shared" si="10"/>
        <v>5827.37</v>
      </c>
      <c r="AC208" s="23">
        <f t="shared" si="11"/>
        <v>5827.37</v>
      </c>
      <c r="AD208" s="24">
        <f t="shared" si="12"/>
        <v>8.8688432951269611</v>
      </c>
    </row>
    <row r="209" spans="1:30" x14ac:dyDescent="0.2">
      <c r="A209" s="13">
        <v>192</v>
      </c>
      <c r="B209" s="14" t="s">
        <v>449</v>
      </c>
      <c r="C209" s="14" t="s">
        <v>450</v>
      </c>
      <c r="D209" s="14" t="s">
        <v>67</v>
      </c>
      <c r="E209" s="15">
        <v>1</v>
      </c>
      <c r="F209" s="16"/>
      <c r="G209" s="15"/>
      <c r="H209" s="17"/>
      <c r="I209" s="17"/>
      <c r="J209" s="19">
        <v>1.0379</v>
      </c>
      <c r="K209" s="15"/>
      <c r="L209" s="25">
        <v>19</v>
      </c>
      <c r="M209" s="20">
        <v>18.529674</v>
      </c>
      <c r="N209" s="20">
        <v>21.774000000000001</v>
      </c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2">
        <f t="shared" si="9"/>
        <v>3</v>
      </c>
      <c r="AB209" s="23">
        <f t="shared" si="10"/>
        <v>19.77</v>
      </c>
      <c r="AC209" s="23">
        <f t="shared" si="11"/>
        <v>19.77</v>
      </c>
      <c r="AD209" s="24">
        <f t="shared" si="12"/>
        <v>8.867903002920988</v>
      </c>
    </row>
    <row r="210" spans="1:30" x14ac:dyDescent="0.2">
      <c r="A210" s="13">
        <v>193</v>
      </c>
      <c r="B210" s="14" t="s">
        <v>451</v>
      </c>
      <c r="C210" s="14" t="s">
        <v>452</v>
      </c>
      <c r="D210" s="14" t="s">
        <v>67</v>
      </c>
      <c r="E210" s="15">
        <v>1</v>
      </c>
      <c r="F210" s="16"/>
      <c r="G210" s="15"/>
      <c r="H210" s="17"/>
      <c r="I210" s="17"/>
      <c r="J210" s="19">
        <v>1.0379</v>
      </c>
      <c r="K210" s="15"/>
      <c r="L210" s="25">
        <v>25</v>
      </c>
      <c r="M210" s="20">
        <v>24.381150000000002</v>
      </c>
      <c r="N210" s="20">
        <v>28.65</v>
      </c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2">
        <f t="shared" ref="AA210:AA273" si="13">COUNTIF(K210:Z210,"&gt;0")</f>
        <v>3</v>
      </c>
      <c r="AB210" s="23">
        <f t="shared" ref="AB210:AB273" si="14">CEILING(SUM(K210:Z210)/COUNTIF(K210:Z210,"&gt;0"),0.01)</f>
        <v>26.02</v>
      </c>
      <c r="AC210" s="23">
        <f t="shared" ref="AC210:AC273" si="15">AB210*E210</f>
        <v>26.02</v>
      </c>
      <c r="AD210" s="24">
        <f t="shared" ref="AD210:AD273" si="16">STDEV(K210:Z210)/AB210*100</f>
        <v>8.8655711379782645</v>
      </c>
    </row>
    <row r="211" spans="1:30" x14ac:dyDescent="0.2">
      <c r="A211" s="13">
        <v>194</v>
      </c>
      <c r="B211" s="14" t="s">
        <v>453</v>
      </c>
      <c r="C211" s="14" t="s">
        <v>454</v>
      </c>
      <c r="D211" s="14" t="s">
        <v>67</v>
      </c>
      <c r="E211" s="15">
        <v>1</v>
      </c>
      <c r="F211" s="16"/>
      <c r="G211" s="15"/>
      <c r="H211" s="17"/>
      <c r="I211" s="17"/>
      <c r="J211" s="19">
        <v>1.0379</v>
      </c>
      <c r="K211" s="15"/>
      <c r="L211" s="25">
        <v>2992</v>
      </c>
      <c r="M211" s="20">
        <v>2917.9360320000001</v>
      </c>
      <c r="N211" s="20">
        <v>3428.8319999999999</v>
      </c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2">
        <f t="shared" si="13"/>
        <v>3</v>
      </c>
      <c r="AB211" s="23">
        <f t="shared" si="14"/>
        <v>3112.9300000000003</v>
      </c>
      <c r="AC211" s="23">
        <f t="shared" si="15"/>
        <v>3112.9300000000003</v>
      </c>
      <c r="AD211" s="24">
        <f t="shared" si="16"/>
        <v>8.8688280911231772</v>
      </c>
    </row>
    <row r="212" spans="1:30" x14ac:dyDescent="0.2">
      <c r="A212" s="13">
        <v>195</v>
      </c>
      <c r="B212" s="14" t="s">
        <v>455</v>
      </c>
      <c r="C212" s="14" t="s">
        <v>456</v>
      </c>
      <c r="D212" s="14" t="s">
        <v>67</v>
      </c>
      <c r="E212" s="15">
        <v>1</v>
      </c>
      <c r="F212" s="16"/>
      <c r="G212" s="15"/>
      <c r="H212" s="17"/>
      <c r="I212" s="17"/>
      <c r="J212" s="19">
        <v>1.0379</v>
      </c>
      <c r="K212" s="15"/>
      <c r="L212" s="25">
        <v>161355</v>
      </c>
      <c r="M212" s="20">
        <v>157360.81833000001</v>
      </c>
      <c r="N212" s="20">
        <v>184912.83</v>
      </c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2">
        <f t="shared" si="13"/>
        <v>3</v>
      </c>
      <c r="AB212" s="23">
        <f t="shared" si="14"/>
        <v>167876.22</v>
      </c>
      <c r="AC212" s="23">
        <f t="shared" si="15"/>
        <v>167876.22</v>
      </c>
      <c r="AD212" s="24">
        <f t="shared" si="16"/>
        <v>8.8688487481550204</v>
      </c>
    </row>
    <row r="213" spans="1:30" x14ac:dyDescent="0.2">
      <c r="A213" s="13">
        <v>196</v>
      </c>
      <c r="B213" s="14" t="s">
        <v>457</v>
      </c>
      <c r="C213" s="14" t="s">
        <v>458</v>
      </c>
      <c r="D213" s="14" t="s">
        <v>192</v>
      </c>
      <c r="E213" s="15">
        <v>1</v>
      </c>
      <c r="F213" s="16"/>
      <c r="G213" s="15"/>
      <c r="H213" s="17"/>
      <c r="I213" s="17"/>
      <c r="J213" s="19">
        <v>1.0379</v>
      </c>
      <c r="K213" s="15"/>
      <c r="L213" s="25">
        <v>2029</v>
      </c>
      <c r="M213" s="20">
        <v>1978.774134</v>
      </c>
      <c r="N213" s="20">
        <v>2325.2339999999999</v>
      </c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2">
        <f t="shared" si="13"/>
        <v>3</v>
      </c>
      <c r="AB213" s="23">
        <f t="shared" si="14"/>
        <v>2111.0100000000002</v>
      </c>
      <c r="AC213" s="23">
        <f t="shared" si="15"/>
        <v>2111.0100000000002</v>
      </c>
      <c r="AD213" s="24">
        <f t="shared" si="16"/>
        <v>8.8688183322615171</v>
      </c>
    </row>
    <row r="214" spans="1:30" x14ac:dyDescent="0.2">
      <c r="A214" s="13">
        <v>197</v>
      </c>
      <c r="B214" s="14" t="s">
        <v>459</v>
      </c>
      <c r="C214" s="14" t="s">
        <v>460</v>
      </c>
      <c r="D214" s="14" t="s">
        <v>192</v>
      </c>
      <c r="E214" s="15">
        <v>1</v>
      </c>
      <c r="F214" s="16"/>
      <c r="G214" s="15"/>
      <c r="H214" s="17"/>
      <c r="I214" s="17"/>
      <c r="J214" s="19">
        <v>1.0379</v>
      </c>
      <c r="K214" s="15"/>
      <c r="L214" s="25">
        <v>1350</v>
      </c>
      <c r="M214" s="20">
        <v>1316.5821000000001</v>
      </c>
      <c r="N214" s="20">
        <v>1547.1</v>
      </c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2">
        <f t="shared" si="13"/>
        <v>3</v>
      </c>
      <c r="AB214" s="23">
        <f t="shared" si="14"/>
        <v>1404.57</v>
      </c>
      <c r="AC214" s="23">
        <f t="shared" si="15"/>
        <v>1404.57</v>
      </c>
      <c r="AD214" s="24">
        <f t="shared" si="16"/>
        <v>8.8687902308539268</v>
      </c>
    </row>
    <row r="215" spans="1:30" x14ac:dyDescent="0.2">
      <c r="A215" s="13">
        <v>198</v>
      </c>
      <c r="B215" s="14" t="s">
        <v>461</v>
      </c>
      <c r="C215" s="14" t="s">
        <v>462</v>
      </c>
      <c r="D215" s="14" t="s">
        <v>67</v>
      </c>
      <c r="E215" s="15">
        <v>1</v>
      </c>
      <c r="F215" s="16"/>
      <c r="G215" s="15"/>
      <c r="H215" s="17"/>
      <c r="I215" s="17"/>
      <c r="J215" s="19">
        <v>1.0379</v>
      </c>
      <c r="K215" s="15"/>
      <c r="L215" s="25">
        <v>135</v>
      </c>
      <c r="M215" s="20">
        <v>136.16</v>
      </c>
      <c r="N215" s="20">
        <v>160</v>
      </c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2">
        <f t="shared" si="13"/>
        <v>3</v>
      </c>
      <c r="AB215" s="23">
        <f t="shared" si="14"/>
        <v>143.72</v>
      </c>
      <c r="AC215" s="23">
        <f t="shared" si="15"/>
        <v>143.72</v>
      </c>
      <c r="AD215" s="24">
        <f t="shared" si="16"/>
        <v>9.8182706266689692</v>
      </c>
    </row>
    <row r="216" spans="1:30" x14ac:dyDescent="0.2">
      <c r="A216" s="13">
        <v>199</v>
      </c>
      <c r="B216" s="14" t="s">
        <v>463</v>
      </c>
      <c r="C216" s="14" t="s">
        <v>464</v>
      </c>
      <c r="D216" s="14" t="s">
        <v>67</v>
      </c>
      <c r="E216" s="15">
        <v>1</v>
      </c>
      <c r="F216" s="16"/>
      <c r="G216" s="15"/>
      <c r="H216" s="17"/>
      <c r="I216" s="17"/>
      <c r="J216" s="19">
        <v>1.0379</v>
      </c>
      <c r="K216" s="15"/>
      <c r="L216" s="25">
        <v>29792</v>
      </c>
      <c r="M216" s="20">
        <v>29054.528832</v>
      </c>
      <c r="N216" s="20">
        <v>34141.631999999998</v>
      </c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2">
        <f t="shared" si="13"/>
        <v>3</v>
      </c>
      <c r="AB216" s="23">
        <f t="shared" si="14"/>
        <v>30996.06</v>
      </c>
      <c r="AC216" s="23">
        <f t="shared" si="15"/>
        <v>30996.06</v>
      </c>
      <c r="AD216" s="24">
        <f t="shared" si="16"/>
        <v>8.8688471254936445</v>
      </c>
    </row>
    <row r="217" spans="1:30" x14ac:dyDescent="0.2">
      <c r="A217" s="13">
        <v>200</v>
      </c>
      <c r="B217" s="14" t="s">
        <v>465</v>
      </c>
      <c r="C217" s="14" t="s">
        <v>466</v>
      </c>
      <c r="D217" s="14" t="s">
        <v>67</v>
      </c>
      <c r="E217" s="15">
        <v>1</v>
      </c>
      <c r="F217" s="16"/>
      <c r="G217" s="15"/>
      <c r="H217" s="17"/>
      <c r="I217" s="17"/>
      <c r="J217" s="19">
        <v>1.0379</v>
      </c>
      <c r="K217" s="15"/>
      <c r="L217" s="25">
        <v>782</v>
      </c>
      <c r="M217" s="20">
        <v>762.64237200000002</v>
      </c>
      <c r="N217" s="20">
        <v>896.17200000000003</v>
      </c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2">
        <f t="shared" si="13"/>
        <v>3</v>
      </c>
      <c r="AB217" s="23">
        <f t="shared" si="14"/>
        <v>813.61</v>
      </c>
      <c r="AC217" s="23">
        <f t="shared" si="15"/>
        <v>813.61</v>
      </c>
      <c r="AD217" s="24">
        <f t="shared" si="16"/>
        <v>8.8687921687281221</v>
      </c>
    </row>
    <row r="218" spans="1:30" x14ac:dyDescent="0.2">
      <c r="A218" s="13">
        <v>201</v>
      </c>
      <c r="B218" s="14" t="s">
        <v>467</v>
      </c>
      <c r="C218" s="14" t="s">
        <v>468</v>
      </c>
      <c r="D218" s="14" t="s">
        <v>67</v>
      </c>
      <c r="E218" s="15">
        <v>1</v>
      </c>
      <c r="F218" s="16"/>
      <c r="G218" s="15"/>
      <c r="H218" s="17"/>
      <c r="I218" s="17"/>
      <c r="J218" s="19">
        <v>1.0379</v>
      </c>
      <c r="K218" s="15"/>
      <c r="L218" s="25">
        <v>8667</v>
      </c>
      <c r="M218" s="20">
        <v>8452.4570820000008</v>
      </c>
      <c r="N218" s="20">
        <v>9932.3819999999996</v>
      </c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2">
        <f t="shared" si="13"/>
        <v>3</v>
      </c>
      <c r="AB218" s="23">
        <f t="shared" si="14"/>
        <v>9017.2800000000007</v>
      </c>
      <c r="AC218" s="23">
        <f t="shared" si="15"/>
        <v>9017.2800000000007</v>
      </c>
      <c r="AD218" s="24">
        <f t="shared" si="16"/>
        <v>8.868848652699505</v>
      </c>
    </row>
    <row r="219" spans="1:30" x14ac:dyDescent="0.2">
      <c r="A219" s="13">
        <v>202</v>
      </c>
      <c r="B219" s="14" t="s">
        <v>469</v>
      </c>
      <c r="C219" s="14" t="s">
        <v>470</v>
      </c>
      <c r="D219" s="14" t="s">
        <v>67</v>
      </c>
      <c r="E219" s="15">
        <v>1</v>
      </c>
      <c r="F219" s="16"/>
      <c r="G219" s="15"/>
      <c r="H219" s="17"/>
      <c r="I219" s="17"/>
      <c r="J219" s="19">
        <v>1.0379</v>
      </c>
      <c r="K219" s="15"/>
      <c r="L219" s="25">
        <v>5311</v>
      </c>
      <c r="M219" s="20">
        <v>5179.5315060000003</v>
      </c>
      <c r="N219" s="20">
        <v>6086.4059999999999</v>
      </c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2">
        <f t="shared" si="13"/>
        <v>3</v>
      </c>
      <c r="AB219" s="23">
        <f t="shared" si="14"/>
        <v>5525.6500000000005</v>
      </c>
      <c r="AC219" s="23">
        <f t="shared" si="15"/>
        <v>5525.6500000000005</v>
      </c>
      <c r="AD219" s="24">
        <f t="shared" si="16"/>
        <v>8.86884226923633</v>
      </c>
    </row>
    <row r="220" spans="1:30" x14ac:dyDescent="0.2">
      <c r="A220" s="13">
        <v>203</v>
      </c>
      <c r="B220" s="14" t="s">
        <v>471</v>
      </c>
      <c r="C220" s="14" t="s">
        <v>472</v>
      </c>
      <c r="D220" s="14" t="s">
        <v>67</v>
      </c>
      <c r="E220" s="15">
        <v>1</v>
      </c>
      <c r="F220" s="16"/>
      <c r="G220" s="15"/>
      <c r="H220" s="17"/>
      <c r="I220" s="17"/>
      <c r="J220" s="19">
        <v>1.0379</v>
      </c>
      <c r="K220" s="15"/>
      <c r="L220" s="25">
        <v>888</v>
      </c>
      <c r="M220" s="20">
        <v>866.01844800000003</v>
      </c>
      <c r="N220" s="20">
        <v>1017.648</v>
      </c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2">
        <f t="shared" si="13"/>
        <v>3</v>
      </c>
      <c r="AB220" s="23">
        <f t="shared" si="14"/>
        <v>923.89</v>
      </c>
      <c r="AC220" s="23">
        <f t="shared" si="15"/>
        <v>923.89</v>
      </c>
      <c r="AD220" s="24">
        <f t="shared" si="16"/>
        <v>8.8688375878969481</v>
      </c>
    </row>
    <row r="221" spans="1:30" x14ac:dyDescent="0.2">
      <c r="A221" s="13">
        <v>204</v>
      </c>
      <c r="B221" s="14" t="s">
        <v>473</v>
      </c>
      <c r="C221" s="14" t="s">
        <v>474</v>
      </c>
      <c r="D221" s="14" t="s">
        <v>67</v>
      </c>
      <c r="E221" s="15">
        <v>1</v>
      </c>
      <c r="F221" s="16"/>
      <c r="G221" s="15"/>
      <c r="H221" s="17"/>
      <c r="I221" s="17"/>
      <c r="J221" s="19">
        <v>1.0379</v>
      </c>
      <c r="K221" s="15"/>
      <c r="L221" s="25">
        <v>1110</v>
      </c>
      <c r="M221" s="20">
        <v>1082.52306</v>
      </c>
      <c r="N221" s="20">
        <v>1272.06</v>
      </c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2">
        <f t="shared" si="13"/>
        <v>3</v>
      </c>
      <c r="AB221" s="23">
        <f t="shared" si="14"/>
        <v>1154.8700000000001</v>
      </c>
      <c r="AC221" s="23">
        <f t="shared" si="15"/>
        <v>1154.8700000000001</v>
      </c>
      <c r="AD221" s="24">
        <f t="shared" si="16"/>
        <v>8.8687799915597729</v>
      </c>
    </row>
    <row r="222" spans="1:30" x14ac:dyDescent="0.2">
      <c r="A222" s="13">
        <v>205</v>
      </c>
      <c r="B222" s="14" t="s">
        <v>475</v>
      </c>
      <c r="C222" s="14" t="s">
        <v>476</v>
      </c>
      <c r="D222" s="14" t="s">
        <v>67</v>
      </c>
      <c r="E222" s="15">
        <v>1</v>
      </c>
      <c r="F222" s="16"/>
      <c r="G222" s="15"/>
      <c r="H222" s="17"/>
      <c r="I222" s="17"/>
      <c r="J222" s="19">
        <v>1.0379</v>
      </c>
      <c r="K222" s="15"/>
      <c r="L222" s="25">
        <v>1158</v>
      </c>
      <c r="M222" s="20">
        <v>1129.3348679999999</v>
      </c>
      <c r="N222" s="20">
        <v>1327.068</v>
      </c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2">
        <f t="shared" si="13"/>
        <v>3</v>
      </c>
      <c r="AB222" s="23">
        <f t="shared" si="14"/>
        <v>1204.81</v>
      </c>
      <c r="AC222" s="23">
        <f t="shared" si="15"/>
        <v>1204.81</v>
      </c>
      <c r="AD222" s="24">
        <f t="shared" si="16"/>
        <v>8.8687823789578566</v>
      </c>
    </row>
    <row r="223" spans="1:30" x14ac:dyDescent="0.2">
      <c r="A223" s="13">
        <v>206</v>
      </c>
      <c r="B223" s="14" t="s">
        <v>477</v>
      </c>
      <c r="C223" s="14" t="s">
        <v>478</v>
      </c>
      <c r="D223" s="14" t="s">
        <v>67</v>
      </c>
      <c r="E223" s="15">
        <v>1</v>
      </c>
      <c r="F223" s="16"/>
      <c r="G223" s="15"/>
      <c r="H223" s="17"/>
      <c r="I223" s="17"/>
      <c r="J223" s="19">
        <v>1.0379</v>
      </c>
      <c r="K223" s="15"/>
      <c r="L223" s="25">
        <v>138</v>
      </c>
      <c r="M223" s="20">
        <v>134.58394799999999</v>
      </c>
      <c r="N223" s="20">
        <v>158.148</v>
      </c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2">
        <f t="shared" si="13"/>
        <v>3</v>
      </c>
      <c r="AB223" s="23">
        <f t="shared" si="14"/>
        <v>143.58000000000001</v>
      </c>
      <c r="AC223" s="23">
        <f t="shared" si="15"/>
        <v>143.58000000000001</v>
      </c>
      <c r="AD223" s="24">
        <f t="shared" si="16"/>
        <v>8.8686831646209363</v>
      </c>
    </row>
    <row r="224" spans="1:30" x14ac:dyDescent="0.2">
      <c r="A224" s="13">
        <v>207</v>
      </c>
      <c r="B224" s="14" t="s">
        <v>479</v>
      </c>
      <c r="C224" s="14" t="s">
        <v>480</v>
      </c>
      <c r="D224" s="14" t="s">
        <v>192</v>
      </c>
      <c r="E224" s="15">
        <v>1</v>
      </c>
      <c r="F224" s="16"/>
      <c r="G224" s="15"/>
      <c r="H224" s="17"/>
      <c r="I224" s="17"/>
      <c r="J224" s="19">
        <v>1.0379</v>
      </c>
      <c r="K224" s="15"/>
      <c r="L224" s="25">
        <v>1517</v>
      </c>
      <c r="M224" s="20">
        <v>1479.4481820000001</v>
      </c>
      <c r="N224" s="20">
        <v>1738.482</v>
      </c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2">
        <f t="shared" si="13"/>
        <v>3</v>
      </c>
      <c r="AB224" s="23">
        <f t="shared" si="14"/>
        <v>1578.32</v>
      </c>
      <c r="AC224" s="23">
        <f t="shared" si="15"/>
        <v>1578.32</v>
      </c>
      <c r="AD224" s="24">
        <f t="shared" si="16"/>
        <v>8.8687931028553155</v>
      </c>
    </row>
    <row r="225" spans="1:30" x14ac:dyDescent="0.2">
      <c r="A225" s="13">
        <v>208</v>
      </c>
      <c r="B225" s="14" t="s">
        <v>481</v>
      </c>
      <c r="C225" s="14" t="s">
        <v>482</v>
      </c>
      <c r="D225" s="14" t="s">
        <v>67</v>
      </c>
      <c r="E225" s="15">
        <v>1</v>
      </c>
      <c r="F225" s="16"/>
      <c r="G225" s="15"/>
      <c r="H225" s="17"/>
      <c r="I225" s="17"/>
      <c r="J225" s="19">
        <v>1.0379</v>
      </c>
      <c r="K225" s="15"/>
      <c r="L225" s="25">
        <v>50</v>
      </c>
      <c r="M225" s="20">
        <v>48.762300000000003</v>
      </c>
      <c r="N225" s="20">
        <v>57.3</v>
      </c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2">
        <f t="shared" si="13"/>
        <v>3</v>
      </c>
      <c r="AB225" s="23">
        <f t="shared" si="14"/>
        <v>52.03</v>
      </c>
      <c r="AC225" s="23">
        <f t="shared" si="15"/>
        <v>52.03</v>
      </c>
      <c r="AD225" s="24">
        <f t="shared" si="16"/>
        <v>8.8672750724656701</v>
      </c>
    </row>
    <row r="226" spans="1:30" x14ac:dyDescent="0.2">
      <c r="A226" s="13">
        <v>209</v>
      </c>
      <c r="B226" s="14" t="s">
        <v>483</v>
      </c>
      <c r="C226" s="14" t="s">
        <v>484</v>
      </c>
      <c r="D226" s="14" t="s">
        <v>67</v>
      </c>
      <c r="E226" s="15">
        <v>1</v>
      </c>
      <c r="F226" s="16"/>
      <c r="G226" s="15"/>
      <c r="H226" s="17"/>
      <c r="I226" s="17"/>
      <c r="J226" s="19">
        <v>1.0379</v>
      </c>
      <c r="K226" s="15"/>
      <c r="L226" s="25">
        <v>3468</v>
      </c>
      <c r="M226" s="20">
        <v>3382.1531279999999</v>
      </c>
      <c r="N226" s="20">
        <v>3974.328</v>
      </c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2">
        <f t="shared" si="13"/>
        <v>3</v>
      </c>
      <c r="AB226" s="23">
        <f t="shared" si="14"/>
        <v>3608.17</v>
      </c>
      <c r="AC226" s="23">
        <f t="shared" si="15"/>
        <v>3608.17</v>
      </c>
      <c r="AD226" s="24">
        <f t="shared" si="16"/>
        <v>8.8688252979582973</v>
      </c>
    </row>
    <row r="227" spans="1:30" x14ac:dyDescent="0.2">
      <c r="A227" s="13">
        <v>210</v>
      </c>
      <c r="B227" s="14" t="s">
        <v>485</v>
      </c>
      <c r="C227" s="14" t="s">
        <v>486</v>
      </c>
      <c r="D227" s="14" t="s">
        <v>67</v>
      </c>
      <c r="E227" s="15">
        <v>1</v>
      </c>
      <c r="F227" s="16"/>
      <c r="G227" s="15"/>
      <c r="H227" s="17"/>
      <c r="I227" s="17"/>
      <c r="J227" s="19">
        <v>1.0379</v>
      </c>
      <c r="K227" s="15"/>
      <c r="L227" s="25">
        <v>280</v>
      </c>
      <c r="M227" s="20">
        <v>273.06887999999998</v>
      </c>
      <c r="N227" s="20">
        <v>320.88</v>
      </c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2">
        <f t="shared" si="13"/>
        <v>3</v>
      </c>
      <c r="AB227" s="23">
        <f t="shared" si="14"/>
        <v>291.32</v>
      </c>
      <c r="AC227" s="23">
        <f t="shared" si="15"/>
        <v>291.32</v>
      </c>
      <c r="AD227" s="24">
        <f t="shared" si="16"/>
        <v>8.8687361091383359</v>
      </c>
    </row>
    <row r="228" spans="1:30" x14ac:dyDescent="0.2">
      <c r="A228" s="13">
        <v>211</v>
      </c>
      <c r="B228" s="14" t="s">
        <v>487</v>
      </c>
      <c r="C228" s="14" t="s">
        <v>488</v>
      </c>
      <c r="D228" s="14" t="s">
        <v>67</v>
      </c>
      <c r="E228" s="15">
        <v>1</v>
      </c>
      <c r="F228" s="16"/>
      <c r="G228" s="15"/>
      <c r="H228" s="17"/>
      <c r="I228" s="17"/>
      <c r="J228" s="19">
        <v>1.0379</v>
      </c>
      <c r="K228" s="15"/>
      <c r="L228" s="25">
        <v>330</v>
      </c>
      <c r="M228" s="20">
        <v>321.83118000000002</v>
      </c>
      <c r="N228" s="20">
        <v>378.18</v>
      </c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2">
        <f t="shared" si="13"/>
        <v>3</v>
      </c>
      <c r="AB228" s="23">
        <f t="shared" si="14"/>
        <v>343.34000000000003</v>
      </c>
      <c r="AC228" s="23">
        <f t="shared" si="15"/>
        <v>343.34000000000003</v>
      </c>
      <c r="AD228" s="24">
        <f t="shared" si="16"/>
        <v>8.8687730102364064</v>
      </c>
    </row>
    <row r="229" spans="1:30" x14ac:dyDescent="0.2">
      <c r="A229" s="13">
        <v>212</v>
      </c>
      <c r="B229" s="14" t="s">
        <v>489</v>
      </c>
      <c r="C229" s="14" t="s">
        <v>490</v>
      </c>
      <c r="D229" s="14" t="s">
        <v>67</v>
      </c>
      <c r="E229" s="15">
        <v>1</v>
      </c>
      <c r="F229" s="16"/>
      <c r="G229" s="15"/>
      <c r="H229" s="17"/>
      <c r="I229" s="17"/>
      <c r="J229" s="19">
        <v>1.0379</v>
      </c>
      <c r="K229" s="15"/>
      <c r="L229" s="25">
        <v>32</v>
      </c>
      <c r="M229" s="20">
        <v>31.207871999999998</v>
      </c>
      <c r="N229" s="20">
        <v>36.671999999999997</v>
      </c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2">
        <f t="shared" si="13"/>
        <v>3</v>
      </c>
      <c r="AB229" s="23">
        <f t="shared" si="14"/>
        <v>33.299999999999997</v>
      </c>
      <c r="AC229" s="23">
        <f t="shared" si="15"/>
        <v>33.299999999999997</v>
      </c>
      <c r="AD229" s="24">
        <f t="shared" si="16"/>
        <v>8.867062044836306</v>
      </c>
    </row>
    <row r="230" spans="1:30" x14ac:dyDescent="0.2">
      <c r="A230" s="13">
        <v>213</v>
      </c>
      <c r="B230" s="14" t="s">
        <v>491</v>
      </c>
      <c r="C230" s="14" t="s">
        <v>492</v>
      </c>
      <c r="D230" s="14" t="s">
        <v>67</v>
      </c>
      <c r="E230" s="15">
        <v>1</v>
      </c>
      <c r="F230" s="16"/>
      <c r="G230" s="15"/>
      <c r="H230" s="17"/>
      <c r="I230" s="17"/>
      <c r="J230" s="19">
        <v>1.0379</v>
      </c>
      <c r="K230" s="15"/>
      <c r="L230" s="25">
        <v>961</v>
      </c>
      <c r="M230" s="20">
        <v>937.21140600000001</v>
      </c>
      <c r="N230" s="20">
        <v>1101.306</v>
      </c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2">
        <f t="shared" si="13"/>
        <v>3</v>
      </c>
      <c r="AB230" s="23">
        <f t="shared" si="14"/>
        <v>999.84</v>
      </c>
      <c r="AC230" s="23">
        <f t="shared" si="15"/>
        <v>999.84</v>
      </c>
      <c r="AD230" s="24">
        <f t="shared" si="16"/>
        <v>8.8688412838372948</v>
      </c>
    </row>
    <row r="231" spans="1:30" x14ac:dyDescent="0.2">
      <c r="A231" s="13">
        <v>214</v>
      </c>
      <c r="B231" s="14" t="s">
        <v>493</v>
      </c>
      <c r="C231" s="14" t="s">
        <v>494</v>
      </c>
      <c r="D231" s="14" t="s">
        <v>67</v>
      </c>
      <c r="E231" s="15">
        <v>1</v>
      </c>
      <c r="F231" s="16"/>
      <c r="G231" s="15"/>
      <c r="H231" s="17"/>
      <c r="I231" s="17"/>
      <c r="J231" s="19">
        <v>1.0379</v>
      </c>
      <c r="K231" s="15"/>
      <c r="L231" s="25">
        <v>250</v>
      </c>
      <c r="M231" s="20">
        <v>243.8115</v>
      </c>
      <c r="N231" s="20">
        <v>286.5</v>
      </c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2">
        <f t="shared" si="13"/>
        <v>3</v>
      </c>
      <c r="AB231" s="23">
        <f t="shared" si="14"/>
        <v>260.11</v>
      </c>
      <c r="AC231" s="23">
        <f t="shared" si="15"/>
        <v>260.11</v>
      </c>
      <c r="AD231" s="24">
        <f t="shared" si="16"/>
        <v>8.8686386917148354</v>
      </c>
    </row>
    <row r="232" spans="1:30" x14ac:dyDescent="0.2">
      <c r="A232" s="13">
        <v>215</v>
      </c>
      <c r="B232" s="14" t="s">
        <v>495</v>
      </c>
      <c r="C232" s="14" t="s">
        <v>496</v>
      </c>
      <c r="D232" s="14" t="s">
        <v>67</v>
      </c>
      <c r="E232" s="15">
        <v>1</v>
      </c>
      <c r="F232" s="16"/>
      <c r="G232" s="15"/>
      <c r="H232" s="17"/>
      <c r="I232" s="17"/>
      <c r="J232" s="19">
        <v>1.0379</v>
      </c>
      <c r="K232" s="15"/>
      <c r="L232" s="25">
        <v>583</v>
      </c>
      <c r="M232" s="20">
        <v>568.56841799999995</v>
      </c>
      <c r="N232" s="20">
        <v>668.11800000000005</v>
      </c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2">
        <f t="shared" si="13"/>
        <v>3</v>
      </c>
      <c r="AB232" s="23">
        <f t="shared" si="14"/>
        <v>606.57000000000005</v>
      </c>
      <c r="AC232" s="23">
        <f t="shared" si="15"/>
        <v>606.57000000000005</v>
      </c>
      <c r="AD232" s="24">
        <f t="shared" si="16"/>
        <v>8.8687340204061229</v>
      </c>
    </row>
    <row r="233" spans="1:30" x14ac:dyDescent="0.2">
      <c r="A233" s="13">
        <v>216</v>
      </c>
      <c r="B233" s="14" t="s">
        <v>497</v>
      </c>
      <c r="C233" s="14" t="s">
        <v>498</v>
      </c>
      <c r="D233" s="14" t="s">
        <v>67</v>
      </c>
      <c r="E233" s="15">
        <v>1</v>
      </c>
      <c r="F233" s="16"/>
      <c r="G233" s="15"/>
      <c r="H233" s="17"/>
      <c r="I233" s="17"/>
      <c r="J233" s="19">
        <v>1.0379</v>
      </c>
      <c r="K233" s="15"/>
      <c r="L233" s="25">
        <v>776</v>
      </c>
      <c r="M233" s="20">
        <v>756.79089599999998</v>
      </c>
      <c r="N233" s="20">
        <v>889.29600000000005</v>
      </c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2">
        <f t="shared" si="13"/>
        <v>3</v>
      </c>
      <c r="AB233" s="23">
        <f t="shared" si="14"/>
        <v>807.37</v>
      </c>
      <c r="AC233" s="23">
        <f t="shared" si="15"/>
        <v>807.37</v>
      </c>
      <c r="AD233" s="24">
        <f t="shared" si="16"/>
        <v>8.8687643555698656</v>
      </c>
    </row>
    <row r="234" spans="1:30" x14ac:dyDescent="0.2">
      <c r="A234" s="13">
        <v>217</v>
      </c>
      <c r="B234" s="14" t="s">
        <v>499</v>
      </c>
      <c r="C234" s="14" t="s">
        <v>500</v>
      </c>
      <c r="D234" s="14" t="s">
        <v>67</v>
      </c>
      <c r="E234" s="15">
        <v>1</v>
      </c>
      <c r="F234" s="16"/>
      <c r="G234" s="15"/>
      <c r="H234" s="17"/>
      <c r="I234" s="17"/>
      <c r="J234" s="19">
        <v>1.0379</v>
      </c>
      <c r="K234" s="15"/>
      <c r="L234" s="25">
        <v>392</v>
      </c>
      <c r="M234" s="20">
        <v>382.29643199999998</v>
      </c>
      <c r="N234" s="20">
        <v>449.23200000000003</v>
      </c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2">
        <f t="shared" si="13"/>
        <v>3</v>
      </c>
      <c r="AB234" s="23">
        <f t="shared" si="14"/>
        <v>407.85</v>
      </c>
      <c r="AC234" s="23">
        <f t="shared" si="15"/>
        <v>407.85</v>
      </c>
      <c r="AD234" s="24">
        <f t="shared" si="16"/>
        <v>8.8686926189526858</v>
      </c>
    </row>
    <row r="235" spans="1:30" x14ac:dyDescent="0.2">
      <c r="A235" s="13">
        <v>218</v>
      </c>
      <c r="B235" s="14" t="s">
        <v>501</v>
      </c>
      <c r="C235" s="14" t="s">
        <v>502</v>
      </c>
      <c r="D235" s="14" t="s">
        <v>67</v>
      </c>
      <c r="E235" s="15">
        <v>1</v>
      </c>
      <c r="F235" s="16"/>
      <c r="G235" s="15"/>
      <c r="H235" s="17"/>
      <c r="I235" s="17"/>
      <c r="J235" s="19">
        <v>1.0379</v>
      </c>
      <c r="K235" s="15"/>
      <c r="L235" s="25">
        <v>208</v>
      </c>
      <c r="M235" s="20">
        <v>202.851168</v>
      </c>
      <c r="N235" s="20">
        <v>238.36799999999999</v>
      </c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2">
        <f t="shared" si="13"/>
        <v>3</v>
      </c>
      <c r="AB235" s="23">
        <f t="shared" si="14"/>
        <v>216.41</v>
      </c>
      <c r="AC235" s="23">
        <f t="shared" si="15"/>
        <v>216.41</v>
      </c>
      <c r="AD235" s="24">
        <f t="shared" si="16"/>
        <v>8.8687009824167955</v>
      </c>
    </row>
    <row r="236" spans="1:30" x14ac:dyDescent="0.2">
      <c r="A236" s="13">
        <v>219</v>
      </c>
      <c r="B236" s="14" t="s">
        <v>503</v>
      </c>
      <c r="C236" s="14" t="s">
        <v>504</v>
      </c>
      <c r="D236" s="14" t="s">
        <v>67</v>
      </c>
      <c r="E236" s="15">
        <v>1</v>
      </c>
      <c r="F236" s="16"/>
      <c r="G236" s="15"/>
      <c r="H236" s="17"/>
      <c r="I236" s="17"/>
      <c r="J236" s="19">
        <v>1.0379</v>
      </c>
      <c r="K236" s="15"/>
      <c r="L236" s="25">
        <v>978</v>
      </c>
      <c r="M236" s="20">
        <v>953.79058799999996</v>
      </c>
      <c r="N236" s="20">
        <v>1120.788</v>
      </c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2">
        <f t="shared" si="13"/>
        <v>3</v>
      </c>
      <c r="AB236" s="23">
        <f t="shared" si="14"/>
        <v>1017.53</v>
      </c>
      <c r="AC236" s="23">
        <f t="shared" si="15"/>
        <v>1017.53</v>
      </c>
      <c r="AD236" s="24">
        <f t="shared" si="16"/>
        <v>8.8688157977836664</v>
      </c>
    </row>
    <row r="237" spans="1:30" x14ac:dyDescent="0.2">
      <c r="A237" s="13">
        <v>220</v>
      </c>
      <c r="B237" s="14" t="s">
        <v>505</v>
      </c>
      <c r="C237" s="14" t="s">
        <v>506</v>
      </c>
      <c r="D237" s="14" t="s">
        <v>67</v>
      </c>
      <c r="E237" s="15">
        <v>1</v>
      </c>
      <c r="F237" s="16"/>
      <c r="G237" s="15"/>
      <c r="H237" s="17"/>
      <c r="I237" s="17"/>
      <c r="J237" s="19">
        <v>1.0379</v>
      </c>
      <c r="K237" s="15"/>
      <c r="L237" s="25">
        <v>409</v>
      </c>
      <c r="M237" s="20">
        <v>398.87561399999998</v>
      </c>
      <c r="N237" s="20">
        <v>468.714</v>
      </c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2">
        <f t="shared" si="13"/>
        <v>3</v>
      </c>
      <c r="AB237" s="23">
        <f t="shared" si="14"/>
        <v>425.53000000000003</v>
      </c>
      <c r="AC237" s="23">
        <f t="shared" si="15"/>
        <v>425.53000000000003</v>
      </c>
      <c r="AD237" s="24">
        <f t="shared" si="16"/>
        <v>8.8688462720061665</v>
      </c>
    </row>
    <row r="238" spans="1:30" x14ac:dyDescent="0.2">
      <c r="A238" s="13">
        <v>221</v>
      </c>
      <c r="B238" s="14" t="s">
        <v>507</v>
      </c>
      <c r="C238" s="14" t="s">
        <v>508</v>
      </c>
      <c r="D238" s="14" t="s">
        <v>192</v>
      </c>
      <c r="E238" s="15">
        <v>1</v>
      </c>
      <c r="F238" s="16"/>
      <c r="G238" s="15"/>
      <c r="H238" s="17"/>
      <c r="I238" s="17"/>
      <c r="J238" s="19">
        <v>1.0379</v>
      </c>
      <c r="K238" s="15"/>
      <c r="L238" s="25">
        <v>795</v>
      </c>
      <c r="M238" s="20">
        <v>775.32056999999998</v>
      </c>
      <c r="N238" s="20">
        <v>911.07</v>
      </c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2">
        <f t="shared" si="13"/>
        <v>3</v>
      </c>
      <c r="AB238" s="23">
        <f t="shared" si="14"/>
        <v>827.14</v>
      </c>
      <c r="AC238" s="23">
        <f t="shared" si="15"/>
        <v>827.14</v>
      </c>
      <c r="AD238" s="24">
        <f t="shared" si="16"/>
        <v>8.8687437678315515</v>
      </c>
    </row>
    <row r="239" spans="1:30" x14ac:dyDescent="0.2">
      <c r="A239" s="13">
        <v>222</v>
      </c>
      <c r="B239" s="14" t="s">
        <v>509</v>
      </c>
      <c r="C239" s="14" t="s">
        <v>510</v>
      </c>
      <c r="D239" s="14" t="s">
        <v>67</v>
      </c>
      <c r="E239" s="15">
        <v>1</v>
      </c>
      <c r="F239" s="16"/>
      <c r="G239" s="15"/>
      <c r="H239" s="17"/>
      <c r="I239" s="17"/>
      <c r="J239" s="19">
        <v>1.0379</v>
      </c>
      <c r="K239" s="15"/>
      <c r="L239" s="25">
        <v>374</v>
      </c>
      <c r="M239" s="20">
        <v>364.74200400000001</v>
      </c>
      <c r="N239" s="20">
        <v>428.60399999999998</v>
      </c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2">
        <f t="shared" si="13"/>
        <v>3</v>
      </c>
      <c r="AB239" s="23">
        <f t="shared" si="14"/>
        <v>389.12</v>
      </c>
      <c r="AC239" s="23">
        <f t="shared" si="15"/>
        <v>389.12</v>
      </c>
      <c r="AD239" s="24">
        <f t="shared" si="16"/>
        <v>8.8687426210745013</v>
      </c>
    </row>
    <row r="240" spans="1:30" x14ac:dyDescent="0.2">
      <c r="A240" s="13">
        <v>223</v>
      </c>
      <c r="B240" s="14" t="s">
        <v>511</v>
      </c>
      <c r="C240" s="14" t="s">
        <v>512</v>
      </c>
      <c r="D240" s="14" t="s">
        <v>67</v>
      </c>
      <c r="E240" s="15">
        <v>1</v>
      </c>
      <c r="F240" s="16"/>
      <c r="G240" s="15"/>
      <c r="H240" s="17"/>
      <c r="I240" s="17"/>
      <c r="J240" s="19">
        <v>1.0379</v>
      </c>
      <c r="K240" s="15"/>
      <c r="L240" s="25">
        <v>776</v>
      </c>
      <c r="M240" s="20">
        <v>756.79089599999998</v>
      </c>
      <c r="N240" s="20">
        <v>889.29600000000005</v>
      </c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2">
        <f t="shared" si="13"/>
        <v>3</v>
      </c>
      <c r="AB240" s="23">
        <f t="shared" si="14"/>
        <v>807.37</v>
      </c>
      <c r="AC240" s="23">
        <f t="shared" si="15"/>
        <v>807.37</v>
      </c>
      <c r="AD240" s="24">
        <f t="shared" si="16"/>
        <v>8.8687643555698656</v>
      </c>
    </row>
    <row r="241" spans="1:30" x14ac:dyDescent="0.2">
      <c r="A241" s="13">
        <v>224</v>
      </c>
      <c r="B241" s="14" t="s">
        <v>513</v>
      </c>
      <c r="C241" s="14" t="s">
        <v>514</v>
      </c>
      <c r="D241" s="14" t="s">
        <v>67</v>
      </c>
      <c r="E241" s="15">
        <v>1</v>
      </c>
      <c r="F241" s="16"/>
      <c r="G241" s="15"/>
      <c r="H241" s="17"/>
      <c r="I241" s="17"/>
      <c r="J241" s="19">
        <v>1.0379</v>
      </c>
      <c r="K241" s="15"/>
      <c r="L241" s="25">
        <v>136</v>
      </c>
      <c r="M241" s="20">
        <v>132.633456</v>
      </c>
      <c r="N241" s="20">
        <v>155.85599999999999</v>
      </c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2">
        <f t="shared" si="13"/>
        <v>3</v>
      </c>
      <c r="AB241" s="23">
        <f t="shared" si="14"/>
        <v>141.5</v>
      </c>
      <c r="AC241" s="23">
        <f t="shared" si="15"/>
        <v>141.5</v>
      </c>
      <c r="AD241" s="24">
        <f t="shared" si="16"/>
        <v>8.8686286635721441</v>
      </c>
    </row>
    <row r="242" spans="1:30" x14ac:dyDescent="0.2">
      <c r="A242" s="13">
        <v>225</v>
      </c>
      <c r="B242" s="14" t="s">
        <v>515</v>
      </c>
      <c r="C242" s="14" t="s">
        <v>516</v>
      </c>
      <c r="D242" s="14" t="s">
        <v>67</v>
      </c>
      <c r="E242" s="15">
        <v>1</v>
      </c>
      <c r="F242" s="16"/>
      <c r="G242" s="15"/>
      <c r="H242" s="17"/>
      <c r="I242" s="17"/>
      <c r="J242" s="19">
        <v>1.0379</v>
      </c>
      <c r="K242" s="15"/>
      <c r="L242" s="25">
        <v>185</v>
      </c>
      <c r="M242" s="20">
        <v>180.42051000000001</v>
      </c>
      <c r="N242" s="20">
        <v>212.01</v>
      </c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2">
        <f t="shared" si="13"/>
        <v>3</v>
      </c>
      <c r="AB242" s="23">
        <f t="shared" si="14"/>
        <v>192.48000000000002</v>
      </c>
      <c r="AC242" s="23">
        <f t="shared" si="15"/>
        <v>192.48000000000002</v>
      </c>
      <c r="AD242" s="24">
        <f t="shared" si="16"/>
        <v>8.8687031976072266</v>
      </c>
    </row>
    <row r="243" spans="1:30" x14ac:dyDescent="0.2">
      <c r="A243" s="13">
        <v>226</v>
      </c>
      <c r="B243" s="14" t="s">
        <v>517</v>
      </c>
      <c r="C243" s="14" t="s">
        <v>518</v>
      </c>
      <c r="D243" s="14" t="s">
        <v>67</v>
      </c>
      <c r="E243" s="15">
        <v>1</v>
      </c>
      <c r="F243" s="16"/>
      <c r="G243" s="15"/>
      <c r="H243" s="17"/>
      <c r="I243" s="17"/>
      <c r="J243" s="19">
        <v>1.0379</v>
      </c>
      <c r="K243" s="15"/>
      <c r="L243" s="25">
        <v>93</v>
      </c>
      <c r="M243" s="20">
        <v>90.697878000000003</v>
      </c>
      <c r="N243" s="20">
        <v>106.578</v>
      </c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2">
        <f t="shared" si="13"/>
        <v>3</v>
      </c>
      <c r="AB243" s="23">
        <f t="shared" si="14"/>
        <v>96.76</v>
      </c>
      <c r="AC243" s="23">
        <f t="shared" si="15"/>
        <v>96.76</v>
      </c>
      <c r="AD243" s="24">
        <f t="shared" si="16"/>
        <v>8.8687230152741208</v>
      </c>
    </row>
    <row r="244" spans="1:30" x14ac:dyDescent="0.2">
      <c r="A244" s="13">
        <v>227</v>
      </c>
      <c r="B244" s="14" t="s">
        <v>519</v>
      </c>
      <c r="C244" s="14" t="s">
        <v>520</v>
      </c>
      <c r="D244" s="14" t="s">
        <v>192</v>
      </c>
      <c r="E244" s="15">
        <v>1</v>
      </c>
      <c r="F244" s="16"/>
      <c r="G244" s="15"/>
      <c r="H244" s="17"/>
      <c r="I244" s="17"/>
      <c r="J244" s="19">
        <v>1.0379</v>
      </c>
      <c r="K244" s="15"/>
      <c r="L244" s="25">
        <v>1470</v>
      </c>
      <c r="M244" s="20">
        <v>1433.6116199999999</v>
      </c>
      <c r="N244" s="20">
        <v>1684.62</v>
      </c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2">
        <f t="shared" si="13"/>
        <v>3</v>
      </c>
      <c r="AB244" s="23">
        <f t="shared" si="14"/>
        <v>1529.42</v>
      </c>
      <c r="AC244" s="23">
        <f t="shared" si="15"/>
        <v>1529.42</v>
      </c>
      <c r="AD244" s="24">
        <f t="shared" si="16"/>
        <v>8.8687940967160337</v>
      </c>
    </row>
    <row r="245" spans="1:30" x14ac:dyDescent="0.2">
      <c r="A245" s="13">
        <v>228</v>
      </c>
      <c r="B245" s="14" t="s">
        <v>521</v>
      </c>
      <c r="C245" s="14" t="s">
        <v>522</v>
      </c>
      <c r="D245" s="14" t="s">
        <v>67</v>
      </c>
      <c r="E245" s="15">
        <v>1</v>
      </c>
      <c r="F245" s="16"/>
      <c r="G245" s="15"/>
      <c r="H245" s="17"/>
      <c r="I245" s="17"/>
      <c r="J245" s="19">
        <v>1.0379</v>
      </c>
      <c r="K245" s="15"/>
      <c r="L245" s="25">
        <v>5834</v>
      </c>
      <c r="M245" s="20">
        <v>5689.5851640000001</v>
      </c>
      <c r="N245" s="20">
        <v>6685.7640000000001</v>
      </c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2">
        <f t="shared" si="13"/>
        <v>3</v>
      </c>
      <c r="AB245" s="23">
        <f t="shared" si="14"/>
        <v>6069.79</v>
      </c>
      <c r="AC245" s="23">
        <f t="shared" si="15"/>
        <v>6069.79</v>
      </c>
      <c r="AD245" s="24">
        <f t="shared" si="16"/>
        <v>8.8688388055169955</v>
      </c>
    </row>
    <row r="246" spans="1:30" x14ac:dyDescent="0.2">
      <c r="A246" s="13">
        <v>229</v>
      </c>
      <c r="B246" s="14" t="s">
        <v>523</v>
      </c>
      <c r="C246" s="14" t="s">
        <v>524</v>
      </c>
      <c r="D246" s="14" t="s">
        <v>67</v>
      </c>
      <c r="E246" s="15">
        <v>1</v>
      </c>
      <c r="F246" s="16"/>
      <c r="G246" s="15"/>
      <c r="H246" s="17"/>
      <c r="I246" s="17"/>
      <c r="J246" s="19">
        <v>1.0379</v>
      </c>
      <c r="K246" s="15"/>
      <c r="L246" s="25">
        <v>15</v>
      </c>
      <c r="M246" s="20">
        <v>14.628690000000001</v>
      </c>
      <c r="N246" s="20">
        <v>17.190000000000001</v>
      </c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2">
        <f t="shared" si="13"/>
        <v>3</v>
      </c>
      <c r="AB246" s="23">
        <f t="shared" si="14"/>
        <v>15.610000000000001</v>
      </c>
      <c r="AC246" s="23">
        <f t="shared" si="15"/>
        <v>15.610000000000001</v>
      </c>
      <c r="AD246" s="24">
        <f t="shared" si="16"/>
        <v>8.8667070215321449</v>
      </c>
    </row>
    <row r="247" spans="1:30" x14ac:dyDescent="0.2">
      <c r="A247" s="13">
        <v>230</v>
      </c>
      <c r="B247" s="14" t="s">
        <v>525</v>
      </c>
      <c r="C247" s="14" t="s">
        <v>526</v>
      </c>
      <c r="D247" s="14" t="s">
        <v>67</v>
      </c>
      <c r="E247" s="15">
        <v>1</v>
      </c>
      <c r="F247" s="16"/>
      <c r="G247" s="15"/>
      <c r="H247" s="17"/>
      <c r="I247" s="17"/>
      <c r="J247" s="19">
        <v>1.0379</v>
      </c>
      <c r="K247" s="15"/>
      <c r="L247" s="25">
        <v>488</v>
      </c>
      <c r="M247" s="20">
        <v>475.92004800000001</v>
      </c>
      <c r="N247" s="20">
        <v>559.24800000000005</v>
      </c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2">
        <f t="shared" si="13"/>
        <v>3</v>
      </c>
      <c r="AB247" s="23">
        <f t="shared" si="14"/>
        <v>507.73</v>
      </c>
      <c r="AC247" s="23">
        <f t="shared" si="15"/>
        <v>507.73</v>
      </c>
      <c r="AD247" s="24">
        <f t="shared" si="16"/>
        <v>8.8687211370590671</v>
      </c>
    </row>
    <row r="248" spans="1:30" x14ac:dyDescent="0.2">
      <c r="A248" s="13">
        <v>231</v>
      </c>
      <c r="B248" s="14" t="s">
        <v>527</v>
      </c>
      <c r="C248" s="14" t="s">
        <v>528</v>
      </c>
      <c r="D248" s="14" t="s">
        <v>67</v>
      </c>
      <c r="E248" s="15">
        <v>1</v>
      </c>
      <c r="F248" s="16"/>
      <c r="G248" s="15"/>
      <c r="H248" s="17"/>
      <c r="I248" s="17"/>
      <c r="J248" s="19">
        <v>1.0379</v>
      </c>
      <c r="K248" s="15"/>
      <c r="L248" s="25">
        <v>3183</v>
      </c>
      <c r="M248" s="20">
        <v>3104.2080179999998</v>
      </c>
      <c r="N248" s="20">
        <v>3647.7179999999998</v>
      </c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2">
        <f t="shared" si="13"/>
        <v>3</v>
      </c>
      <c r="AB248" s="23">
        <f t="shared" si="14"/>
        <v>3311.65</v>
      </c>
      <c r="AC248" s="23">
        <f t="shared" si="15"/>
        <v>3311.65</v>
      </c>
      <c r="AD248" s="24">
        <f t="shared" si="16"/>
        <v>8.8688275451264378</v>
      </c>
    </row>
    <row r="249" spans="1:30" x14ac:dyDescent="0.2">
      <c r="A249" s="13">
        <v>232</v>
      </c>
      <c r="B249" s="14" t="s">
        <v>529</v>
      </c>
      <c r="C249" s="14" t="s">
        <v>530</v>
      </c>
      <c r="D249" s="14" t="s">
        <v>67</v>
      </c>
      <c r="E249" s="15">
        <v>1</v>
      </c>
      <c r="F249" s="16"/>
      <c r="G249" s="15"/>
      <c r="H249" s="17"/>
      <c r="I249" s="17"/>
      <c r="J249" s="19">
        <v>1.0379</v>
      </c>
      <c r="K249" s="15"/>
      <c r="L249" s="25">
        <v>2765</v>
      </c>
      <c r="M249" s="20">
        <v>2696.55519</v>
      </c>
      <c r="N249" s="20">
        <v>3168.69</v>
      </c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2">
        <f t="shared" si="13"/>
        <v>3</v>
      </c>
      <c r="AB249" s="23">
        <f t="shared" si="14"/>
        <v>2876.75</v>
      </c>
      <c r="AC249" s="23">
        <f t="shared" si="15"/>
        <v>2876.75</v>
      </c>
      <c r="AD249" s="24">
        <f t="shared" si="16"/>
        <v>8.8688440106813324</v>
      </c>
    </row>
    <row r="250" spans="1:30" x14ac:dyDescent="0.2">
      <c r="A250" s="13">
        <v>233</v>
      </c>
      <c r="B250" s="14" t="s">
        <v>531</v>
      </c>
      <c r="C250" s="14" t="s">
        <v>532</v>
      </c>
      <c r="D250" s="14" t="s">
        <v>67</v>
      </c>
      <c r="E250" s="15">
        <v>1</v>
      </c>
      <c r="F250" s="16"/>
      <c r="G250" s="15"/>
      <c r="H250" s="17"/>
      <c r="I250" s="17"/>
      <c r="J250" s="19">
        <v>1.0379</v>
      </c>
      <c r="K250" s="15"/>
      <c r="L250" s="25">
        <v>2905</v>
      </c>
      <c r="M250" s="20">
        <v>2833.0896299999999</v>
      </c>
      <c r="N250" s="20">
        <v>3329.13</v>
      </c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2">
        <f t="shared" si="13"/>
        <v>3</v>
      </c>
      <c r="AB250" s="23">
        <f t="shared" si="14"/>
        <v>3022.41</v>
      </c>
      <c r="AC250" s="23">
        <f t="shared" si="15"/>
        <v>3022.41</v>
      </c>
      <c r="AD250" s="24">
        <f t="shared" si="16"/>
        <v>8.8688388105467553</v>
      </c>
    </row>
    <row r="251" spans="1:30" x14ac:dyDescent="0.2">
      <c r="A251" s="13">
        <v>234</v>
      </c>
      <c r="B251" s="14" t="s">
        <v>533</v>
      </c>
      <c r="C251" s="14" t="s">
        <v>534</v>
      </c>
      <c r="D251" s="14" t="s">
        <v>67</v>
      </c>
      <c r="E251" s="15">
        <v>1</v>
      </c>
      <c r="F251" s="16"/>
      <c r="G251" s="15"/>
      <c r="H251" s="17"/>
      <c r="I251" s="17"/>
      <c r="J251" s="19">
        <v>1.0379</v>
      </c>
      <c r="K251" s="15"/>
      <c r="L251" s="25">
        <v>173</v>
      </c>
      <c r="M251" s="20">
        <v>168.717558</v>
      </c>
      <c r="N251" s="20">
        <v>198.25800000000001</v>
      </c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2">
        <f t="shared" si="13"/>
        <v>3</v>
      </c>
      <c r="AB251" s="23">
        <f t="shared" si="14"/>
        <v>180</v>
      </c>
      <c r="AC251" s="23">
        <f t="shared" si="15"/>
        <v>180</v>
      </c>
      <c r="AD251" s="24">
        <f t="shared" si="16"/>
        <v>8.8684475232808175</v>
      </c>
    </row>
    <row r="252" spans="1:30" x14ac:dyDescent="0.2">
      <c r="A252" s="13">
        <v>235</v>
      </c>
      <c r="B252" s="14" t="s">
        <v>535</v>
      </c>
      <c r="C252" s="14" t="s">
        <v>536</v>
      </c>
      <c r="D252" s="14" t="s">
        <v>67</v>
      </c>
      <c r="E252" s="15">
        <v>1</v>
      </c>
      <c r="F252" s="16"/>
      <c r="G252" s="15"/>
      <c r="H252" s="17"/>
      <c r="I252" s="17"/>
      <c r="J252" s="19">
        <v>1.0379</v>
      </c>
      <c r="K252" s="15"/>
      <c r="L252" s="25">
        <v>215</v>
      </c>
      <c r="M252" s="20">
        <v>209.67788999999999</v>
      </c>
      <c r="N252" s="20">
        <v>246.39</v>
      </c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2">
        <f t="shared" si="13"/>
        <v>3</v>
      </c>
      <c r="AB252" s="23">
        <f t="shared" si="14"/>
        <v>223.69</v>
      </c>
      <c r="AC252" s="23">
        <f t="shared" si="15"/>
        <v>223.69</v>
      </c>
      <c r="AD252" s="24">
        <f t="shared" si="16"/>
        <v>8.8688210679407788</v>
      </c>
    </row>
    <row r="253" spans="1:30" x14ac:dyDescent="0.2">
      <c r="A253" s="13">
        <v>236</v>
      </c>
      <c r="B253" s="14" t="s">
        <v>537</v>
      </c>
      <c r="C253" s="14" t="s">
        <v>538</v>
      </c>
      <c r="D253" s="14" t="s">
        <v>67</v>
      </c>
      <c r="E253" s="15">
        <v>1</v>
      </c>
      <c r="F253" s="16"/>
      <c r="G253" s="15"/>
      <c r="H253" s="17"/>
      <c r="I253" s="17"/>
      <c r="J253" s="19">
        <v>1.0379</v>
      </c>
      <c r="K253" s="15"/>
      <c r="L253" s="25">
        <v>193</v>
      </c>
      <c r="M253" s="20">
        <v>188.222478</v>
      </c>
      <c r="N253" s="20">
        <v>221.178</v>
      </c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2">
        <f t="shared" si="13"/>
        <v>3</v>
      </c>
      <c r="AB253" s="23">
        <f t="shared" si="14"/>
        <v>200.81</v>
      </c>
      <c r="AC253" s="23">
        <f t="shared" si="15"/>
        <v>200.81</v>
      </c>
      <c r="AD253" s="24">
        <f t="shared" si="16"/>
        <v>8.8684143369289483</v>
      </c>
    </row>
    <row r="254" spans="1:30" x14ac:dyDescent="0.2">
      <c r="A254" s="13">
        <v>237</v>
      </c>
      <c r="B254" s="14" t="s">
        <v>539</v>
      </c>
      <c r="C254" s="14" t="s">
        <v>540</v>
      </c>
      <c r="D254" s="14" t="s">
        <v>67</v>
      </c>
      <c r="E254" s="15">
        <v>1</v>
      </c>
      <c r="F254" s="16"/>
      <c r="G254" s="15"/>
      <c r="H254" s="17"/>
      <c r="I254" s="17"/>
      <c r="J254" s="19">
        <v>1.0379</v>
      </c>
      <c r="K254" s="15"/>
      <c r="L254" s="25">
        <v>540</v>
      </c>
      <c r="M254" s="20">
        <v>526.63283999999999</v>
      </c>
      <c r="N254" s="20">
        <v>618.84</v>
      </c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2">
        <f t="shared" si="13"/>
        <v>3</v>
      </c>
      <c r="AB254" s="23">
        <f t="shared" si="14"/>
        <v>561.83000000000004</v>
      </c>
      <c r="AC254" s="23">
        <f t="shared" si="15"/>
        <v>561.83000000000004</v>
      </c>
      <c r="AD254" s="24">
        <f t="shared" si="16"/>
        <v>8.8687586597728938</v>
      </c>
    </row>
    <row r="255" spans="1:30" x14ac:dyDescent="0.2">
      <c r="A255" s="13">
        <v>238</v>
      </c>
      <c r="B255" s="14" t="s">
        <v>541</v>
      </c>
      <c r="C255" s="14" t="s">
        <v>542</v>
      </c>
      <c r="D255" s="14" t="s">
        <v>67</v>
      </c>
      <c r="E255" s="15">
        <v>1</v>
      </c>
      <c r="F255" s="16"/>
      <c r="G255" s="15"/>
      <c r="H255" s="17"/>
      <c r="I255" s="17"/>
      <c r="J255" s="19">
        <v>1.0379</v>
      </c>
      <c r="K255" s="15"/>
      <c r="L255" s="25">
        <v>175</v>
      </c>
      <c r="M255" s="20">
        <v>170.66804999999999</v>
      </c>
      <c r="N255" s="20">
        <v>200.55</v>
      </c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2">
        <f t="shared" si="13"/>
        <v>3</v>
      </c>
      <c r="AB255" s="23">
        <f t="shared" si="14"/>
        <v>182.08</v>
      </c>
      <c r="AC255" s="23">
        <f t="shared" si="15"/>
        <v>182.08</v>
      </c>
      <c r="AD255" s="24">
        <f t="shared" si="16"/>
        <v>8.8684925695922825</v>
      </c>
    </row>
    <row r="256" spans="1:30" x14ac:dyDescent="0.2">
      <c r="A256" s="13">
        <v>239</v>
      </c>
      <c r="B256" s="14" t="s">
        <v>543</v>
      </c>
      <c r="C256" s="14" t="s">
        <v>544</v>
      </c>
      <c r="D256" s="14" t="s">
        <v>67</v>
      </c>
      <c r="E256" s="15">
        <v>1</v>
      </c>
      <c r="F256" s="16"/>
      <c r="G256" s="15"/>
      <c r="H256" s="17"/>
      <c r="I256" s="17"/>
      <c r="J256" s="19">
        <v>1.0379</v>
      </c>
      <c r="K256" s="15"/>
      <c r="L256" s="25">
        <v>1093</v>
      </c>
      <c r="M256" s="20">
        <v>1065.943878</v>
      </c>
      <c r="N256" s="20">
        <v>1252.578</v>
      </c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2">
        <f t="shared" si="13"/>
        <v>3</v>
      </c>
      <c r="AB256" s="23">
        <f t="shared" si="14"/>
        <v>1137.18</v>
      </c>
      <c r="AC256" s="23">
        <f t="shared" si="15"/>
        <v>1137.18</v>
      </c>
      <c r="AD256" s="24">
        <f t="shared" si="16"/>
        <v>8.8688018425980975</v>
      </c>
    </row>
    <row r="257" spans="1:30" x14ac:dyDescent="0.2">
      <c r="A257" s="13">
        <v>240</v>
      </c>
      <c r="B257" s="14" t="s">
        <v>545</v>
      </c>
      <c r="C257" s="14" t="s">
        <v>546</v>
      </c>
      <c r="D257" s="14" t="s">
        <v>67</v>
      </c>
      <c r="E257" s="15">
        <v>1</v>
      </c>
      <c r="F257" s="16"/>
      <c r="G257" s="15"/>
      <c r="H257" s="17"/>
      <c r="I257" s="17"/>
      <c r="J257" s="19">
        <v>1.0379</v>
      </c>
      <c r="K257" s="15"/>
      <c r="L257" s="25">
        <v>281</v>
      </c>
      <c r="M257" s="20">
        <v>274.04412600000001</v>
      </c>
      <c r="N257" s="20">
        <v>322.02600000000001</v>
      </c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2">
        <f t="shared" si="13"/>
        <v>3</v>
      </c>
      <c r="AB257" s="23">
        <f t="shared" si="14"/>
        <v>292.36</v>
      </c>
      <c r="AC257" s="23">
        <f t="shared" si="15"/>
        <v>292.36</v>
      </c>
      <c r="AD257" s="24">
        <f t="shared" si="16"/>
        <v>8.8687491098460356</v>
      </c>
    </row>
    <row r="258" spans="1:30" x14ac:dyDescent="0.2">
      <c r="A258" s="13">
        <v>241</v>
      </c>
      <c r="B258" s="14" t="s">
        <v>547</v>
      </c>
      <c r="C258" s="14" t="s">
        <v>548</v>
      </c>
      <c r="D258" s="14" t="s">
        <v>67</v>
      </c>
      <c r="E258" s="15">
        <v>1</v>
      </c>
      <c r="F258" s="16"/>
      <c r="G258" s="15"/>
      <c r="H258" s="17"/>
      <c r="I258" s="17"/>
      <c r="J258" s="19">
        <v>1.0379</v>
      </c>
      <c r="K258" s="15"/>
      <c r="L258" s="25">
        <v>75</v>
      </c>
      <c r="M258" s="20">
        <v>73.143450000000001</v>
      </c>
      <c r="N258" s="20">
        <v>85.95</v>
      </c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2">
        <f t="shared" si="13"/>
        <v>3</v>
      </c>
      <c r="AB258" s="23">
        <f t="shared" si="14"/>
        <v>78.040000000000006</v>
      </c>
      <c r="AC258" s="23">
        <f t="shared" si="15"/>
        <v>78.040000000000006</v>
      </c>
      <c r="AD258" s="24">
        <f t="shared" si="16"/>
        <v>8.867843196188927</v>
      </c>
    </row>
    <row r="259" spans="1:30" x14ac:dyDescent="0.2">
      <c r="A259" s="13">
        <v>242</v>
      </c>
      <c r="B259" s="14" t="s">
        <v>549</v>
      </c>
      <c r="C259" s="14" t="s">
        <v>550</v>
      </c>
      <c r="D259" s="14" t="s">
        <v>67</v>
      </c>
      <c r="E259" s="15">
        <v>1</v>
      </c>
      <c r="F259" s="16"/>
      <c r="G259" s="15"/>
      <c r="H259" s="17"/>
      <c r="I259" s="17"/>
      <c r="J259" s="19">
        <v>1.0379</v>
      </c>
      <c r="K259" s="15"/>
      <c r="L259" s="25">
        <v>243</v>
      </c>
      <c r="M259" s="20">
        <v>236.98477800000001</v>
      </c>
      <c r="N259" s="20">
        <v>278.47800000000001</v>
      </c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2">
        <f t="shared" si="13"/>
        <v>3</v>
      </c>
      <c r="AB259" s="23">
        <f t="shared" si="14"/>
        <v>252.83</v>
      </c>
      <c r="AC259" s="23">
        <f t="shared" si="15"/>
        <v>252.83</v>
      </c>
      <c r="AD259" s="24">
        <f t="shared" si="16"/>
        <v>8.8685306530834609</v>
      </c>
    </row>
    <row r="260" spans="1:30" x14ac:dyDescent="0.2">
      <c r="A260" s="13">
        <v>243</v>
      </c>
      <c r="B260" s="14" t="s">
        <v>551</v>
      </c>
      <c r="C260" s="14" t="s">
        <v>552</v>
      </c>
      <c r="D260" s="14" t="s">
        <v>67</v>
      </c>
      <c r="E260" s="15">
        <v>1</v>
      </c>
      <c r="F260" s="16"/>
      <c r="G260" s="15"/>
      <c r="H260" s="17"/>
      <c r="I260" s="17"/>
      <c r="J260" s="19">
        <v>1.0379</v>
      </c>
      <c r="K260" s="15"/>
      <c r="L260" s="25">
        <v>2287</v>
      </c>
      <c r="M260" s="20">
        <v>2230.3876019999998</v>
      </c>
      <c r="N260" s="20">
        <v>2620.902</v>
      </c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2">
        <f t="shared" si="13"/>
        <v>3</v>
      </c>
      <c r="AB260" s="23">
        <f t="shared" si="14"/>
        <v>2379.4299999999998</v>
      </c>
      <c r="AC260" s="23">
        <f t="shared" si="15"/>
        <v>2379.4299999999998</v>
      </c>
      <c r="AD260" s="24">
        <f t="shared" si="16"/>
        <v>8.8688484591740924</v>
      </c>
    </row>
    <row r="261" spans="1:30" x14ac:dyDescent="0.2">
      <c r="A261" s="13">
        <v>244</v>
      </c>
      <c r="B261" s="14" t="s">
        <v>553</v>
      </c>
      <c r="C261" s="14" t="s">
        <v>554</v>
      </c>
      <c r="D261" s="14" t="s">
        <v>67</v>
      </c>
      <c r="E261" s="15">
        <v>1</v>
      </c>
      <c r="F261" s="16"/>
      <c r="G261" s="15"/>
      <c r="H261" s="17"/>
      <c r="I261" s="17"/>
      <c r="J261" s="19">
        <v>1.0379</v>
      </c>
      <c r="K261" s="15"/>
      <c r="L261" s="25">
        <v>4525</v>
      </c>
      <c r="M261" s="20">
        <v>4412.9881500000001</v>
      </c>
      <c r="N261" s="20">
        <v>5185.6499999999996</v>
      </c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2">
        <f t="shared" si="13"/>
        <v>3</v>
      </c>
      <c r="AB261" s="23">
        <f t="shared" si="14"/>
        <v>4707.88</v>
      </c>
      <c r="AC261" s="23">
        <f t="shared" si="15"/>
        <v>4707.88</v>
      </c>
      <c r="AD261" s="24">
        <f t="shared" si="16"/>
        <v>8.868847791966914</v>
      </c>
    </row>
    <row r="262" spans="1:30" x14ac:dyDescent="0.2">
      <c r="A262" s="13">
        <v>245</v>
      </c>
      <c r="B262" s="14" t="s">
        <v>555</v>
      </c>
      <c r="C262" s="14" t="s">
        <v>556</v>
      </c>
      <c r="D262" s="14" t="s">
        <v>67</v>
      </c>
      <c r="E262" s="15">
        <v>1</v>
      </c>
      <c r="F262" s="16"/>
      <c r="G262" s="15"/>
      <c r="H262" s="17"/>
      <c r="I262" s="17"/>
      <c r="J262" s="19">
        <v>1.0379</v>
      </c>
      <c r="K262" s="15"/>
      <c r="L262" s="25">
        <v>1700</v>
      </c>
      <c r="M262" s="20">
        <v>1657.9182000000001</v>
      </c>
      <c r="N262" s="20">
        <v>1948.2</v>
      </c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2">
        <f t="shared" si="13"/>
        <v>3</v>
      </c>
      <c r="AB262" s="23">
        <f t="shared" si="14"/>
        <v>1768.71</v>
      </c>
      <c r="AC262" s="23">
        <f t="shared" si="15"/>
        <v>1768.71</v>
      </c>
      <c r="AD262" s="24">
        <f t="shared" si="16"/>
        <v>8.8688292307349599</v>
      </c>
    </row>
    <row r="263" spans="1:30" x14ac:dyDescent="0.2">
      <c r="A263" s="13">
        <v>246</v>
      </c>
      <c r="B263" s="14" t="s">
        <v>557</v>
      </c>
      <c r="C263" s="14" t="s">
        <v>558</v>
      </c>
      <c r="D263" s="14" t="s">
        <v>67</v>
      </c>
      <c r="E263" s="15">
        <v>1</v>
      </c>
      <c r="F263" s="16"/>
      <c r="G263" s="15"/>
      <c r="H263" s="17"/>
      <c r="I263" s="17"/>
      <c r="J263" s="19">
        <v>1.0379</v>
      </c>
      <c r="K263" s="15"/>
      <c r="L263" s="25">
        <v>1743</v>
      </c>
      <c r="M263" s="20">
        <v>1699.8537779999999</v>
      </c>
      <c r="N263" s="20">
        <v>1997.4780000000001</v>
      </c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2">
        <f t="shared" si="13"/>
        <v>3</v>
      </c>
      <c r="AB263" s="23">
        <f t="shared" si="14"/>
        <v>1813.45</v>
      </c>
      <c r="AC263" s="23">
        <f t="shared" si="15"/>
        <v>1813.45</v>
      </c>
      <c r="AD263" s="24">
        <f t="shared" si="16"/>
        <v>8.8688192481903414</v>
      </c>
    </row>
    <row r="264" spans="1:30" x14ac:dyDescent="0.2">
      <c r="A264" s="13">
        <v>247</v>
      </c>
      <c r="B264" s="14" t="s">
        <v>559</v>
      </c>
      <c r="C264" s="14" t="s">
        <v>560</v>
      </c>
      <c r="D264" s="14" t="s">
        <v>67</v>
      </c>
      <c r="E264" s="15">
        <v>1</v>
      </c>
      <c r="F264" s="16"/>
      <c r="G264" s="15"/>
      <c r="H264" s="17"/>
      <c r="I264" s="17"/>
      <c r="J264" s="19">
        <v>1.0379</v>
      </c>
      <c r="K264" s="15"/>
      <c r="L264" s="25">
        <v>1378</v>
      </c>
      <c r="M264" s="20">
        <v>1343.8889879999999</v>
      </c>
      <c r="N264" s="20">
        <v>1579.1880000000001</v>
      </c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2">
        <f t="shared" si="13"/>
        <v>3</v>
      </c>
      <c r="AB264" s="23">
        <f t="shared" si="14"/>
        <v>1433.7</v>
      </c>
      <c r="AC264" s="23">
        <f t="shared" si="15"/>
        <v>1433.7</v>
      </c>
      <c r="AD264" s="24">
        <f t="shared" si="16"/>
        <v>8.8688015030215048</v>
      </c>
    </row>
    <row r="265" spans="1:30" x14ac:dyDescent="0.2">
      <c r="A265" s="13">
        <v>248</v>
      </c>
      <c r="B265" s="14" t="s">
        <v>561</v>
      </c>
      <c r="C265" s="14" t="s">
        <v>562</v>
      </c>
      <c r="D265" s="14" t="s">
        <v>67</v>
      </c>
      <c r="E265" s="15">
        <v>1</v>
      </c>
      <c r="F265" s="16"/>
      <c r="G265" s="15"/>
      <c r="H265" s="17"/>
      <c r="I265" s="17"/>
      <c r="J265" s="19">
        <v>1.0379</v>
      </c>
      <c r="K265" s="15"/>
      <c r="L265" s="25">
        <v>222</v>
      </c>
      <c r="M265" s="20">
        <v>216.50461200000001</v>
      </c>
      <c r="N265" s="20">
        <v>254.41200000000001</v>
      </c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2">
        <f t="shared" si="13"/>
        <v>3</v>
      </c>
      <c r="AB265" s="23">
        <f t="shared" si="14"/>
        <v>230.98000000000002</v>
      </c>
      <c r="AC265" s="23">
        <f t="shared" si="15"/>
        <v>230.98000000000002</v>
      </c>
      <c r="AD265" s="24">
        <f t="shared" si="16"/>
        <v>8.8685496136917816</v>
      </c>
    </row>
    <row r="266" spans="1:30" x14ac:dyDescent="0.2">
      <c r="A266" s="13">
        <v>249</v>
      </c>
      <c r="B266" s="14" t="s">
        <v>563</v>
      </c>
      <c r="C266" s="14" t="s">
        <v>564</v>
      </c>
      <c r="D266" s="14" t="s">
        <v>67</v>
      </c>
      <c r="E266" s="15">
        <v>1</v>
      </c>
      <c r="F266" s="16"/>
      <c r="G266" s="15"/>
      <c r="H266" s="17"/>
      <c r="I266" s="17"/>
      <c r="J266" s="19">
        <v>1.0379</v>
      </c>
      <c r="K266" s="15"/>
      <c r="L266" s="25">
        <v>140</v>
      </c>
      <c r="M266" s="20">
        <v>136.53443999999999</v>
      </c>
      <c r="N266" s="20">
        <v>160.44</v>
      </c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2">
        <f t="shared" si="13"/>
        <v>3</v>
      </c>
      <c r="AB266" s="23">
        <f t="shared" si="14"/>
        <v>145.66</v>
      </c>
      <c r="AC266" s="23">
        <f t="shared" si="15"/>
        <v>145.66</v>
      </c>
      <c r="AD266" s="24">
        <f t="shared" si="16"/>
        <v>8.8687361091383359</v>
      </c>
    </row>
    <row r="267" spans="1:30" x14ac:dyDescent="0.2">
      <c r="A267" s="13">
        <v>250</v>
      </c>
      <c r="B267" s="14" t="s">
        <v>565</v>
      </c>
      <c r="C267" s="14" t="s">
        <v>566</v>
      </c>
      <c r="D267" s="14" t="s">
        <v>67</v>
      </c>
      <c r="E267" s="15">
        <v>1</v>
      </c>
      <c r="F267" s="16"/>
      <c r="G267" s="15"/>
      <c r="H267" s="17"/>
      <c r="I267" s="17"/>
      <c r="J267" s="19">
        <v>1.0379</v>
      </c>
      <c r="K267" s="15"/>
      <c r="L267" s="25">
        <v>405</v>
      </c>
      <c r="M267" s="20">
        <v>394.97462999999999</v>
      </c>
      <c r="N267" s="20">
        <v>464.13</v>
      </c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2">
        <f t="shared" si="13"/>
        <v>3</v>
      </c>
      <c r="AB267" s="23">
        <f t="shared" si="14"/>
        <v>421.37</v>
      </c>
      <c r="AC267" s="23">
        <f t="shared" si="15"/>
        <v>421.37</v>
      </c>
      <c r="AD267" s="24">
        <f t="shared" si="16"/>
        <v>8.8688112783661666</v>
      </c>
    </row>
    <row r="268" spans="1:30" x14ac:dyDescent="0.2">
      <c r="A268" s="13">
        <v>251</v>
      </c>
      <c r="B268" s="14" t="s">
        <v>567</v>
      </c>
      <c r="C268" s="14" t="s">
        <v>568</v>
      </c>
      <c r="D268" s="14" t="s">
        <v>67</v>
      </c>
      <c r="E268" s="15">
        <v>1</v>
      </c>
      <c r="F268" s="16"/>
      <c r="G268" s="15"/>
      <c r="H268" s="17"/>
      <c r="I268" s="17"/>
      <c r="J268" s="19">
        <v>1.0379</v>
      </c>
      <c r="K268" s="15"/>
      <c r="L268" s="25">
        <v>188</v>
      </c>
      <c r="M268" s="20">
        <v>183.346248</v>
      </c>
      <c r="N268" s="20">
        <v>215.44800000000001</v>
      </c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2">
        <f t="shared" si="13"/>
        <v>3</v>
      </c>
      <c r="AB268" s="23">
        <f t="shared" si="14"/>
        <v>195.6</v>
      </c>
      <c r="AC268" s="23">
        <f t="shared" si="15"/>
        <v>195.6</v>
      </c>
      <c r="AD268" s="24">
        <f t="shared" si="16"/>
        <v>8.8687620183878497</v>
      </c>
    </row>
    <row r="269" spans="1:30" x14ac:dyDescent="0.2">
      <c r="A269" s="13">
        <v>252</v>
      </c>
      <c r="B269" s="14" t="s">
        <v>569</v>
      </c>
      <c r="C269" s="14" t="s">
        <v>570</v>
      </c>
      <c r="D269" s="14" t="s">
        <v>67</v>
      </c>
      <c r="E269" s="15">
        <v>1</v>
      </c>
      <c r="F269" s="16"/>
      <c r="G269" s="15"/>
      <c r="H269" s="17"/>
      <c r="I269" s="17"/>
      <c r="J269" s="19">
        <v>1.0379</v>
      </c>
      <c r="K269" s="15"/>
      <c r="L269" s="25">
        <v>1240</v>
      </c>
      <c r="M269" s="20">
        <v>1209.30504</v>
      </c>
      <c r="N269" s="20">
        <v>1421.04</v>
      </c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2">
        <f t="shared" si="13"/>
        <v>3</v>
      </c>
      <c r="AB269" s="23">
        <f t="shared" si="14"/>
        <v>1290.1200000000001</v>
      </c>
      <c r="AC269" s="23">
        <f t="shared" si="15"/>
        <v>1290.1200000000001</v>
      </c>
      <c r="AD269" s="24">
        <f t="shared" si="16"/>
        <v>8.8688146731355602</v>
      </c>
    </row>
    <row r="270" spans="1:30" x14ac:dyDescent="0.2">
      <c r="A270" s="13">
        <v>253</v>
      </c>
      <c r="B270" s="14" t="s">
        <v>571</v>
      </c>
      <c r="C270" s="14" t="s">
        <v>572</v>
      </c>
      <c r="D270" s="14" t="s">
        <v>67</v>
      </c>
      <c r="E270" s="15">
        <v>1</v>
      </c>
      <c r="F270" s="16"/>
      <c r="G270" s="15"/>
      <c r="H270" s="17"/>
      <c r="I270" s="17"/>
      <c r="J270" s="19">
        <v>1.0379</v>
      </c>
      <c r="K270" s="15"/>
      <c r="L270" s="25">
        <v>286</v>
      </c>
      <c r="M270" s="20">
        <v>278.92035600000003</v>
      </c>
      <c r="N270" s="20">
        <v>327.75599999999997</v>
      </c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2">
        <f t="shared" si="13"/>
        <v>3</v>
      </c>
      <c r="AB270" s="23">
        <f t="shared" si="14"/>
        <v>297.56</v>
      </c>
      <c r="AC270" s="23">
        <f t="shared" si="15"/>
        <v>297.56</v>
      </c>
      <c r="AD270" s="24">
        <f t="shared" si="16"/>
        <v>8.8688127502238991</v>
      </c>
    </row>
    <row r="271" spans="1:30" x14ac:dyDescent="0.2">
      <c r="A271" s="13">
        <v>254</v>
      </c>
      <c r="B271" s="14" t="s">
        <v>573</v>
      </c>
      <c r="C271" s="14" t="s">
        <v>574</v>
      </c>
      <c r="D271" s="14" t="s">
        <v>67</v>
      </c>
      <c r="E271" s="15">
        <v>1</v>
      </c>
      <c r="F271" s="16"/>
      <c r="G271" s="15"/>
      <c r="H271" s="17"/>
      <c r="I271" s="17"/>
      <c r="J271" s="19">
        <v>1.0379</v>
      </c>
      <c r="K271" s="15"/>
      <c r="L271" s="25">
        <v>645</v>
      </c>
      <c r="M271" s="20">
        <v>629.03367000000003</v>
      </c>
      <c r="N271" s="20">
        <v>739.17</v>
      </c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2">
        <f t="shared" si="13"/>
        <v>3</v>
      </c>
      <c r="AB271" s="23">
        <f t="shared" si="14"/>
        <v>671.07</v>
      </c>
      <c r="AC271" s="23">
        <f t="shared" si="15"/>
        <v>671.07</v>
      </c>
      <c r="AD271" s="24">
        <f t="shared" si="16"/>
        <v>8.8688210679407753</v>
      </c>
    </row>
    <row r="272" spans="1:30" x14ac:dyDescent="0.2">
      <c r="A272" s="13">
        <v>255</v>
      </c>
      <c r="B272" s="14" t="s">
        <v>575</v>
      </c>
      <c r="C272" s="14" t="s">
        <v>576</v>
      </c>
      <c r="D272" s="14" t="s">
        <v>67</v>
      </c>
      <c r="E272" s="15">
        <v>1</v>
      </c>
      <c r="F272" s="16"/>
      <c r="G272" s="15"/>
      <c r="H272" s="17"/>
      <c r="I272" s="17"/>
      <c r="J272" s="19">
        <v>1.0379</v>
      </c>
      <c r="K272" s="15"/>
      <c r="L272" s="25">
        <v>73</v>
      </c>
      <c r="M272" s="20">
        <v>71.192958000000004</v>
      </c>
      <c r="N272" s="20">
        <v>83.658000000000001</v>
      </c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2">
        <f t="shared" si="13"/>
        <v>3</v>
      </c>
      <c r="AB272" s="23">
        <f t="shared" si="14"/>
        <v>75.960000000000008</v>
      </c>
      <c r="AC272" s="23">
        <f t="shared" si="15"/>
        <v>75.960000000000008</v>
      </c>
      <c r="AD272" s="24">
        <f t="shared" si="16"/>
        <v>8.8677186696915218</v>
      </c>
    </row>
    <row r="273" spans="1:30" x14ac:dyDescent="0.2">
      <c r="A273" s="13">
        <v>256</v>
      </c>
      <c r="B273" s="14" t="s">
        <v>577</v>
      </c>
      <c r="C273" s="14" t="s">
        <v>578</v>
      </c>
      <c r="D273" s="14" t="s">
        <v>67</v>
      </c>
      <c r="E273" s="15">
        <v>1</v>
      </c>
      <c r="F273" s="16"/>
      <c r="G273" s="15"/>
      <c r="H273" s="17"/>
      <c r="I273" s="17"/>
      <c r="J273" s="19">
        <v>1.0379</v>
      </c>
      <c r="K273" s="15"/>
      <c r="L273" s="25">
        <v>1234</v>
      </c>
      <c r="M273" s="20">
        <v>1203.4535639999999</v>
      </c>
      <c r="N273" s="20">
        <v>1414.164</v>
      </c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2">
        <f t="shared" si="13"/>
        <v>3</v>
      </c>
      <c r="AB273" s="23">
        <f t="shared" si="14"/>
        <v>1283.8800000000001</v>
      </c>
      <c r="AC273" s="23">
        <f t="shared" si="15"/>
        <v>1283.8800000000001</v>
      </c>
      <c r="AD273" s="24">
        <f t="shared" si="16"/>
        <v>8.868797292163757</v>
      </c>
    </row>
    <row r="274" spans="1:30" x14ac:dyDescent="0.2">
      <c r="A274" s="13">
        <v>257</v>
      </c>
      <c r="B274" s="14" t="s">
        <v>579</v>
      </c>
      <c r="C274" s="14" t="s">
        <v>580</v>
      </c>
      <c r="D274" s="14" t="s">
        <v>67</v>
      </c>
      <c r="E274" s="15">
        <v>1</v>
      </c>
      <c r="F274" s="16"/>
      <c r="G274" s="15"/>
      <c r="H274" s="17"/>
      <c r="I274" s="17"/>
      <c r="J274" s="19">
        <v>1.0379</v>
      </c>
      <c r="K274" s="15"/>
      <c r="L274" s="25">
        <v>1275</v>
      </c>
      <c r="M274" s="20">
        <v>1243.4386500000001</v>
      </c>
      <c r="N274" s="20">
        <v>1461.15</v>
      </c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2">
        <f t="shared" ref="AA274:AA337" si="17">COUNTIF(K274:Z274,"&gt;0")</f>
        <v>3</v>
      </c>
      <c r="AB274" s="23">
        <f t="shared" ref="AB274:AB337" si="18">CEILING(SUM(K274:Z274)/COUNTIF(K274:Z274,"&gt;0"),0.01)</f>
        <v>1326.53</v>
      </c>
      <c r="AC274" s="23">
        <f t="shared" ref="AC274:AC337" si="19">AB274*E274</f>
        <v>1326.53</v>
      </c>
      <c r="AD274" s="24">
        <f t="shared" ref="AD274:AD337" si="20">STDEV(K274:Z274)/AB274*100</f>
        <v>8.868845945074689</v>
      </c>
    </row>
    <row r="275" spans="1:30" x14ac:dyDescent="0.2">
      <c r="A275" s="13">
        <v>258</v>
      </c>
      <c r="B275" s="14" t="s">
        <v>581</v>
      </c>
      <c r="C275" s="14" t="s">
        <v>582</v>
      </c>
      <c r="D275" s="14" t="s">
        <v>67</v>
      </c>
      <c r="E275" s="15">
        <v>1</v>
      </c>
      <c r="F275" s="16"/>
      <c r="G275" s="15"/>
      <c r="H275" s="17"/>
      <c r="I275" s="17"/>
      <c r="J275" s="19">
        <v>1.0379</v>
      </c>
      <c r="K275" s="15"/>
      <c r="L275" s="25">
        <v>548</v>
      </c>
      <c r="M275" s="20">
        <v>534.43480799999998</v>
      </c>
      <c r="N275" s="20">
        <v>628.00800000000004</v>
      </c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2">
        <f t="shared" si="17"/>
        <v>3</v>
      </c>
      <c r="AB275" s="23">
        <f t="shared" si="18"/>
        <v>570.15</v>
      </c>
      <c r="AC275" s="23">
        <f t="shared" si="19"/>
        <v>570.15</v>
      </c>
      <c r="AD275" s="24">
        <f t="shared" si="20"/>
        <v>8.8688116624457916</v>
      </c>
    </row>
    <row r="276" spans="1:30" x14ac:dyDescent="0.2">
      <c r="A276" s="13">
        <v>259</v>
      </c>
      <c r="B276" s="14" t="s">
        <v>583</v>
      </c>
      <c r="C276" s="14" t="s">
        <v>584</v>
      </c>
      <c r="D276" s="14" t="s">
        <v>67</v>
      </c>
      <c r="E276" s="15">
        <v>1</v>
      </c>
      <c r="F276" s="16"/>
      <c r="G276" s="15"/>
      <c r="H276" s="17"/>
      <c r="I276" s="17"/>
      <c r="J276" s="19">
        <v>1.0379</v>
      </c>
      <c r="K276" s="15"/>
      <c r="L276" s="25">
        <v>984</v>
      </c>
      <c r="M276" s="20">
        <v>959.642064</v>
      </c>
      <c r="N276" s="20">
        <v>1127.664</v>
      </c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2">
        <f t="shared" si="17"/>
        <v>3</v>
      </c>
      <c r="AB276" s="23">
        <f t="shared" si="18"/>
        <v>1023.77</v>
      </c>
      <c r="AC276" s="23">
        <f t="shared" si="19"/>
        <v>1023.77</v>
      </c>
      <c r="AD276" s="24">
        <f t="shared" si="20"/>
        <v>8.8688375878969481</v>
      </c>
    </row>
    <row r="277" spans="1:30" x14ac:dyDescent="0.2">
      <c r="A277" s="13">
        <v>260</v>
      </c>
      <c r="B277" s="14" t="s">
        <v>585</v>
      </c>
      <c r="C277" s="14" t="s">
        <v>586</v>
      </c>
      <c r="D277" s="14" t="s">
        <v>67</v>
      </c>
      <c r="E277" s="15">
        <v>1</v>
      </c>
      <c r="F277" s="16"/>
      <c r="G277" s="15"/>
      <c r="H277" s="17"/>
      <c r="I277" s="17"/>
      <c r="J277" s="19">
        <v>1.0379</v>
      </c>
      <c r="K277" s="15"/>
      <c r="L277" s="25">
        <v>352</v>
      </c>
      <c r="M277" s="20">
        <v>343.28659199999998</v>
      </c>
      <c r="N277" s="20">
        <v>403.392</v>
      </c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2">
        <f t="shared" si="17"/>
        <v>3</v>
      </c>
      <c r="AB277" s="23">
        <f t="shared" si="18"/>
        <v>366.23</v>
      </c>
      <c r="AC277" s="23">
        <f t="shared" si="19"/>
        <v>366.23</v>
      </c>
      <c r="AD277" s="24">
        <f t="shared" si="20"/>
        <v>8.8687568659682157</v>
      </c>
    </row>
    <row r="278" spans="1:30" x14ac:dyDescent="0.2">
      <c r="A278" s="13">
        <v>261</v>
      </c>
      <c r="B278" s="14" t="s">
        <v>587</v>
      </c>
      <c r="C278" s="14" t="s">
        <v>588</v>
      </c>
      <c r="D278" s="14" t="s">
        <v>67</v>
      </c>
      <c r="E278" s="15">
        <v>1</v>
      </c>
      <c r="F278" s="16"/>
      <c r="G278" s="15"/>
      <c r="H278" s="17"/>
      <c r="I278" s="17"/>
      <c r="J278" s="19">
        <v>1.0379</v>
      </c>
      <c r="K278" s="15"/>
      <c r="L278" s="25">
        <v>282</v>
      </c>
      <c r="M278" s="20">
        <v>275.01937199999998</v>
      </c>
      <c r="N278" s="20">
        <v>323.17200000000003</v>
      </c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2">
        <f t="shared" si="17"/>
        <v>3</v>
      </c>
      <c r="AB278" s="23">
        <f t="shared" si="18"/>
        <v>293.40000000000003</v>
      </c>
      <c r="AC278" s="23">
        <f t="shared" si="19"/>
        <v>293.40000000000003</v>
      </c>
      <c r="AD278" s="24">
        <f t="shared" si="20"/>
        <v>8.8687620183878568</v>
      </c>
    </row>
    <row r="279" spans="1:30" x14ac:dyDescent="0.2">
      <c r="A279" s="13">
        <v>262</v>
      </c>
      <c r="B279" s="14" t="s">
        <v>589</v>
      </c>
      <c r="C279" s="14" t="s">
        <v>590</v>
      </c>
      <c r="D279" s="14" t="s">
        <v>67</v>
      </c>
      <c r="E279" s="15">
        <v>1</v>
      </c>
      <c r="F279" s="16"/>
      <c r="G279" s="15"/>
      <c r="H279" s="17"/>
      <c r="I279" s="17"/>
      <c r="J279" s="19">
        <v>1.0379</v>
      </c>
      <c r="K279" s="15"/>
      <c r="L279" s="25">
        <v>75</v>
      </c>
      <c r="M279" s="20">
        <v>73.143450000000001</v>
      </c>
      <c r="N279" s="20">
        <v>85.95</v>
      </c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2">
        <f t="shared" si="17"/>
        <v>3</v>
      </c>
      <c r="AB279" s="23">
        <f t="shared" si="18"/>
        <v>78.040000000000006</v>
      </c>
      <c r="AC279" s="23">
        <f t="shared" si="19"/>
        <v>78.040000000000006</v>
      </c>
      <c r="AD279" s="24">
        <f t="shared" si="20"/>
        <v>8.867843196188927</v>
      </c>
    </row>
    <row r="280" spans="1:30" x14ac:dyDescent="0.2">
      <c r="A280" s="13">
        <v>263</v>
      </c>
      <c r="B280" s="14" t="s">
        <v>591</v>
      </c>
      <c r="C280" s="14" t="s">
        <v>592</v>
      </c>
      <c r="D280" s="14" t="s">
        <v>67</v>
      </c>
      <c r="E280" s="15">
        <v>1</v>
      </c>
      <c r="F280" s="16"/>
      <c r="G280" s="15"/>
      <c r="H280" s="17"/>
      <c r="I280" s="17"/>
      <c r="J280" s="19">
        <v>1.0379</v>
      </c>
      <c r="K280" s="15"/>
      <c r="L280" s="25">
        <v>5410</v>
      </c>
      <c r="M280" s="20">
        <v>5276.08086</v>
      </c>
      <c r="N280" s="20">
        <v>6199.86</v>
      </c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2">
        <f t="shared" si="17"/>
        <v>3</v>
      </c>
      <c r="AB280" s="23">
        <f t="shared" si="18"/>
        <v>5628.6500000000005</v>
      </c>
      <c r="AC280" s="23">
        <f t="shared" si="19"/>
        <v>5628.6500000000005</v>
      </c>
      <c r="AD280" s="24">
        <f t="shared" si="20"/>
        <v>8.868844153146151</v>
      </c>
    </row>
    <row r="281" spans="1:30" x14ac:dyDescent="0.2">
      <c r="A281" s="13">
        <v>264</v>
      </c>
      <c r="B281" s="14" t="s">
        <v>593</v>
      </c>
      <c r="C281" s="14" t="s">
        <v>594</v>
      </c>
      <c r="D281" s="14" t="s">
        <v>67</v>
      </c>
      <c r="E281" s="15">
        <v>1</v>
      </c>
      <c r="F281" s="16"/>
      <c r="G281" s="15"/>
      <c r="H281" s="17"/>
      <c r="I281" s="17"/>
      <c r="J281" s="19">
        <v>1.0379</v>
      </c>
      <c r="K281" s="15"/>
      <c r="L281" s="25">
        <v>1050</v>
      </c>
      <c r="M281" s="20">
        <v>1024.0083</v>
      </c>
      <c r="N281" s="20">
        <v>1203.3</v>
      </c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2">
        <f t="shared" si="17"/>
        <v>3</v>
      </c>
      <c r="AB281" s="23">
        <f t="shared" si="18"/>
        <v>1092.44</v>
      </c>
      <c r="AC281" s="23">
        <f t="shared" si="19"/>
        <v>1092.44</v>
      </c>
      <c r="AD281" s="24">
        <f t="shared" si="20"/>
        <v>8.8688172919594397</v>
      </c>
    </row>
    <row r="282" spans="1:30" x14ac:dyDescent="0.2">
      <c r="A282" s="13">
        <v>265</v>
      </c>
      <c r="B282" s="14" t="s">
        <v>595</v>
      </c>
      <c r="C282" s="14" t="s">
        <v>596</v>
      </c>
      <c r="D282" s="14" t="s">
        <v>67</v>
      </c>
      <c r="E282" s="15">
        <v>1</v>
      </c>
      <c r="F282" s="16"/>
      <c r="G282" s="15"/>
      <c r="H282" s="17"/>
      <c r="I282" s="17"/>
      <c r="J282" s="19">
        <v>1.0379</v>
      </c>
      <c r="K282" s="15"/>
      <c r="L282" s="25">
        <v>9155</v>
      </c>
      <c r="M282" s="20">
        <v>8928.3771300000008</v>
      </c>
      <c r="N282" s="20">
        <v>10491.63</v>
      </c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2">
        <f t="shared" si="17"/>
        <v>3</v>
      </c>
      <c r="AB282" s="23">
        <f t="shared" si="18"/>
        <v>9525.01</v>
      </c>
      <c r="AC282" s="23">
        <f t="shared" si="19"/>
        <v>9525.01</v>
      </c>
      <c r="AD282" s="24">
        <f t="shared" si="20"/>
        <v>8.8688418554870996</v>
      </c>
    </row>
    <row r="283" spans="1:30" x14ac:dyDescent="0.2">
      <c r="A283" s="13">
        <v>266</v>
      </c>
      <c r="B283" s="14" t="s">
        <v>597</v>
      </c>
      <c r="C283" s="14" t="s">
        <v>598</v>
      </c>
      <c r="D283" s="14" t="s">
        <v>67</v>
      </c>
      <c r="E283" s="15">
        <v>1</v>
      </c>
      <c r="F283" s="16"/>
      <c r="G283" s="15"/>
      <c r="H283" s="17"/>
      <c r="I283" s="17"/>
      <c r="J283" s="19">
        <v>1.0379</v>
      </c>
      <c r="K283" s="15"/>
      <c r="L283" s="25">
        <v>583</v>
      </c>
      <c r="M283" s="20">
        <v>568.56841799999995</v>
      </c>
      <c r="N283" s="20">
        <v>668.11800000000005</v>
      </c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2">
        <f t="shared" si="17"/>
        <v>3</v>
      </c>
      <c r="AB283" s="23">
        <f t="shared" si="18"/>
        <v>606.57000000000005</v>
      </c>
      <c r="AC283" s="23">
        <f t="shared" si="19"/>
        <v>606.57000000000005</v>
      </c>
      <c r="AD283" s="24">
        <f t="shared" si="20"/>
        <v>8.8687340204061229</v>
      </c>
    </row>
    <row r="284" spans="1:30" x14ac:dyDescent="0.2">
      <c r="A284" s="13">
        <v>267</v>
      </c>
      <c r="B284" s="14" t="s">
        <v>599</v>
      </c>
      <c r="C284" s="14" t="s">
        <v>600</v>
      </c>
      <c r="D284" s="14" t="s">
        <v>67</v>
      </c>
      <c r="E284" s="15">
        <v>1</v>
      </c>
      <c r="F284" s="16"/>
      <c r="G284" s="15"/>
      <c r="H284" s="17"/>
      <c r="I284" s="17"/>
      <c r="J284" s="19">
        <v>1.0379</v>
      </c>
      <c r="K284" s="15"/>
      <c r="L284" s="25">
        <v>345</v>
      </c>
      <c r="M284" s="20">
        <v>336.45987000000002</v>
      </c>
      <c r="N284" s="20">
        <v>395.37</v>
      </c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2">
        <f t="shared" si="17"/>
        <v>3</v>
      </c>
      <c r="AB284" s="23">
        <f t="shared" si="18"/>
        <v>358.95</v>
      </c>
      <c r="AC284" s="23">
        <f t="shared" si="19"/>
        <v>358.95</v>
      </c>
      <c r="AD284" s="24">
        <f t="shared" si="20"/>
        <v>8.8686831646209363</v>
      </c>
    </row>
    <row r="285" spans="1:30" x14ac:dyDescent="0.2">
      <c r="A285" s="13">
        <v>268</v>
      </c>
      <c r="B285" s="14" t="s">
        <v>601</v>
      </c>
      <c r="C285" s="14" t="s">
        <v>602</v>
      </c>
      <c r="D285" s="14" t="s">
        <v>67</v>
      </c>
      <c r="E285" s="15">
        <v>1</v>
      </c>
      <c r="F285" s="16"/>
      <c r="G285" s="15"/>
      <c r="H285" s="17"/>
      <c r="I285" s="17"/>
      <c r="J285" s="19">
        <v>1.0379</v>
      </c>
      <c r="K285" s="15"/>
      <c r="L285" s="25">
        <v>976</v>
      </c>
      <c r="M285" s="20">
        <v>951.84009600000002</v>
      </c>
      <c r="N285" s="20">
        <v>1118.4960000000001</v>
      </c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2">
        <f t="shared" si="17"/>
        <v>3</v>
      </c>
      <c r="AB285" s="23">
        <f t="shared" si="18"/>
        <v>1015.45</v>
      </c>
      <c r="AC285" s="23">
        <f t="shared" si="19"/>
        <v>1015.45</v>
      </c>
      <c r="AD285" s="24">
        <f t="shared" si="20"/>
        <v>8.8688084749007849</v>
      </c>
    </row>
    <row r="286" spans="1:30" x14ac:dyDescent="0.2">
      <c r="A286" s="13">
        <v>269</v>
      </c>
      <c r="B286" s="14" t="s">
        <v>603</v>
      </c>
      <c r="C286" s="14" t="s">
        <v>604</v>
      </c>
      <c r="D286" s="14" t="s">
        <v>67</v>
      </c>
      <c r="E286" s="15">
        <v>1</v>
      </c>
      <c r="F286" s="16"/>
      <c r="G286" s="15"/>
      <c r="H286" s="17"/>
      <c r="I286" s="17"/>
      <c r="J286" s="19">
        <v>1.0379</v>
      </c>
      <c r="K286" s="15"/>
      <c r="L286" s="25">
        <v>11370</v>
      </c>
      <c r="M286" s="20">
        <v>11088.54702</v>
      </c>
      <c r="N286" s="20">
        <v>13030.02</v>
      </c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2">
        <f t="shared" si="17"/>
        <v>3</v>
      </c>
      <c r="AB286" s="23">
        <f t="shared" si="18"/>
        <v>11829.53</v>
      </c>
      <c r="AC286" s="23">
        <f t="shared" si="19"/>
        <v>11829.53</v>
      </c>
      <c r="AD286" s="24">
        <f t="shared" si="20"/>
        <v>8.8688432107984436</v>
      </c>
    </row>
    <row r="287" spans="1:30" x14ac:dyDescent="0.2">
      <c r="A287" s="13">
        <v>270</v>
      </c>
      <c r="B287" s="14" t="s">
        <v>605</v>
      </c>
      <c r="C287" s="14" t="s">
        <v>606</v>
      </c>
      <c r="D287" s="14" t="s">
        <v>67</v>
      </c>
      <c r="E287" s="15">
        <v>1</v>
      </c>
      <c r="F287" s="16"/>
      <c r="G287" s="15"/>
      <c r="H287" s="17"/>
      <c r="I287" s="17"/>
      <c r="J287" s="19">
        <v>1.0379</v>
      </c>
      <c r="K287" s="15"/>
      <c r="L287" s="25">
        <v>48</v>
      </c>
      <c r="M287" s="20">
        <v>46.811807999999999</v>
      </c>
      <c r="N287" s="20">
        <v>55.008000000000003</v>
      </c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2">
        <f t="shared" si="17"/>
        <v>3</v>
      </c>
      <c r="AB287" s="23">
        <f t="shared" si="18"/>
        <v>49.94</v>
      </c>
      <c r="AC287" s="23">
        <f t="shared" si="19"/>
        <v>49.94</v>
      </c>
      <c r="AD287" s="24">
        <f t="shared" si="20"/>
        <v>8.8688375878969516</v>
      </c>
    </row>
    <row r="288" spans="1:30" x14ac:dyDescent="0.2">
      <c r="A288" s="13">
        <v>271</v>
      </c>
      <c r="B288" s="14" t="s">
        <v>607</v>
      </c>
      <c r="C288" s="14" t="s">
        <v>608</v>
      </c>
      <c r="D288" s="14" t="s">
        <v>67</v>
      </c>
      <c r="E288" s="15">
        <v>1</v>
      </c>
      <c r="F288" s="16"/>
      <c r="G288" s="15"/>
      <c r="H288" s="17"/>
      <c r="I288" s="17"/>
      <c r="J288" s="19">
        <v>1.0379</v>
      </c>
      <c r="K288" s="15"/>
      <c r="L288" s="25">
        <v>52</v>
      </c>
      <c r="M288" s="20">
        <v>50.712792</v>
      </c>
      <c r="N288" s="20">
        <v>59.591999999999999</v>
      </c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2">
        <f t="shared" si="17"/>
        <v>3</v>
      </c>
      <c r="AB288" s="23">
        <f t="shared" si="18"/>
        <v>54.11</v>
      </c>
      <c r="AC288" s="23">
        <f t="shared" si="19"/>
        <v>54.11</v>
      </c>
      <c r="AD288" s="24">
        <f t="shared" si="20"/>
        <v>8.8674717224395607</v>
      </c>
    </row>
    <row r="289" spans="1:30" x14ac:dyDescent="0.2">
      <c r="A289" s="13">
        <v>272</v>
      </c>
      <c r="B289" s="14" t="s">
        <v>609</v>
      </c>
      <c r="C289" s="14" t="s">
        <v>610</v>
      </c>
      <c r="D289" s="14" t="s">
        <v>67</v>
      </c>
      <c r="E289" s="15">
        <v>1</v>
      </c>
      <c r="F289" s="16"/>
      <c r="G289" s="15"/>
      <c r="H289" s="17"/>
      <c r="I289" s="17"/>
      <c r="J289" s="19">
        <v>1.0379</v>
      </c>
      <c r="K289" s="15"/>
      <c r="L289" s="25">
        <v>320</v>
      </c>
      <c r="M289" s="20">
        <v>312.07871999999998</v>
      </c>
      <c r="N289" s="20">
        <v>366.72</v>
      </c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2">
        <f t="shared" si="17"/>
        <v>3</v>
      </c>
      <c r="AB289" s="23">
        <f t="shared" si="18"/>
        <v>332.94</v>
      </c>
      <c r="AC289" s="23">
        <f t="shared" si="19"/>
        <v>332.94</v>
      </c>
      <c r="AD289" s="24">
        <f t="shared" si="20"/>
        <v>8.8686600015933585</v>
      </c>
    </row>
    <row r="290" spans="1:30" x14ac:dyDescent="0.2">
      <c r="A290" s="13">
        <v>273</v>
      </c>
      <c r="B290" s="14" t="s">
        <v>611</v>
      </c>
      <c r="C290" s="14" t="s">
        <v>612</v>
      </c>
      <c r="D290" s="14" t="s">
        <v>67</v>
      </c>
      <c r="E290" s="15">
        <v>1</v>
      </c>
      <c r="F290" s="16"/>
      <c r="G290" s="15"/>
      <c r="H290" s="17"/>
      <c r="I290" s="17"/>
      <c r="J290" s="19">
        <v>1.0379</v>
      </c>
      <c r="K290" s="15"/>
      <c r="L290" s="25">
        <v>3249</v>
      </c>
      <c r="M290" s="20">
        <v>3168.5742540000001</v>
      </c>
      <c r="N290" s="20">
        <v>3723.3539999999998</v>
      </c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2">
        <f t="shared" si="17"/>
        <v>3</v>
      </c>
      <c r="AB290" s="23">
        <f t="shared" si="18"/>
        <v>3380.31</v>
      </c>
      <c r="AC290" s="23">
        <f t="shared" si="19"/>
        <v>3380.31</v>
      </c>
      <c r="AD290" s="24">
        <f t="shared" si="20"/>
        <v>8.8688474266812438</v>
      </c>
    </row>
    <row r="291" spans="1:30" x14ac:dyDescent="0.2">
      <c r="A291" s="13">
        <v>274</v>
      </c>
      <c r="B291" s="14" t="s">
        <v>613</v>
      </c>
      <c r="C291" s="14" t="s">
        <v>614</v>
      </c>
      <c r="D291" s="14" t="s">
        <v>67</v>
      </c>
      <c r="E291" s="15">
        <v>1</v>
      </c>
      <c r="F291" s="16"/>
      <c r="G291" s="15"/>
      <c r="H291" s="17"/>
      <c r="I291" s="17"/>
      <c r="J291" s="19">
        <v>1.0379</v>
      </c>
      <c r="K291" s="15"/>
      <c r="L291" s="25">
        <v>46</v>
      </c>
      <c r="M291" s="20">
        <v>44.861316000000002</v>
      </c>
      <c r="N291" s="20">
        <v>52.716000000000001</v>
      </c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2">
        <f t="shared" si="17"/>
        <v>3</v>
      </c>
      <c r="AB291" s="23">
        <f t="shared" si="18"/>
        <v>47.86</v>
      </c>
      <c r="AC291" s="23">
        <f t="shared" si="19"/>
        <v>47.86</v>
      </c>
      <c r="AD291" s="24">
        <f t="shared" si="20"/>
        <v>8.8686831646209363</v>
      </c>
    </row>
    <row r="292" spans="1:30" x14ac:dyDescent="0.2">
      <c r="A292" s="13">
        <v>275</v>
      </c>
      <c r="B292" s="14" t="s">
        <v>615</v>
      </c>
      <c r="C292" s="14" t="s">
        <v>616</v>
      </c>
      <c r="D292" s="14" t="s">
        <v>67</v>
      </c>
      <c r="E292" s="15">
        <v>1</v>
      </c>
      <c r="F292" s="16"/>
      <c r="G292" s="15"/>
      <c r="H292" s="17"/>
      <c r="I292" s="17"/>
      <c r="J292" s="19">
        <v>1.0379</v>
      </c>
      <c r="K292" s="15"/>
      <c r="L292" s="25">
        <v>136</v>
      </c>
      <c r="M292" s="20">
        <v>132.633456</v>
      </c>
      <c r="N292" s="20">
        <v>155.85599999999999</v>
      </c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2">
        <f t="shared" si="17"/>
        <v>3</v>
      </c>
      <c r="AB292" s="23">
        <f t="shared" si="18"/>
        <v>141.5</v>
      </c>
      <c r="AC292" s="23">
        <f t="shared" si="19"/>
        <v>141.5</v>
      </c>
      <c r="AD292" s="24">
        <f t="shared" si="20"/>
        <v>8.8686286635721441</v>
      </c>
    </row>
    <row r="293" spans="1:30" x14ac:dyDescent="0.2">
      <c r="A293" s="13">
        <v>276</v>
      </c>
      <c r="B293" s="14" t="s">
        <v>617</v>
      </c>
      <c r="C293" s="14" t="s">
        <v>618</v>
      </c>
      <c r="D293" s="14" t="s">
        <v>67</v>
      </c>
      <c r="E293" s="15">
        <v>1</v>
      </c>
      <c r="F293" s="16"/>
      <c r="G293" s="15"/>
      <c r="H293" s="17"/>
      <c r="I293" s="17"/>
      <c r="J293" s="19">
        <v>1.0379</v>
      </c>
      <c r="K293" s="15"/>
      <c r="L293" s="25">
        <v>200</v>
      </c>
      <c r="M293" s="20">
        <v>195.04920000000001</v>
      </c>
      <c r="N293" s="20">
        <v>229.2</v>
      </c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2">
        <f t="shared" si="17"/>
        <v>3</v>
      </c>
      <c r="AB293" s="23">
        <f t="shared" si="18"/>
        <v>208.09</v>
      </c>
      <c r="AC293" s="23">
        <f t="shared" si="19"/>
        <v>208.09</v>
      </c>
      <c r="AD293" s="24">
        <f t="shared" si="20"/>
        <v>8.8685534532248322</v>
      </c>
    </row>
    <row r="294" spans="1:30" x14ac:dyDescent="0.2">
      <c r="A294" s="13">
        <v>277</v>
      </c>
      <c r="B294" s="14" t="s">
        <v>619</v>
      </c>
      <c r="C294" s="14" t="s">
        <v>620</v>
      </c>
      <c r="D294" s="14" t="s">
        <v>67</v>
      </c>
      <c r="E294" s="15">
        <v>1</v>
      </c>
      <c r="F294" s="16"/>
      <c r="G294" s="15"/>
      <c r="H294" s="17"/>
      <c r="I294" s="17"/>
      <c r="J294" s="19">
        <v>1.0379</v>
      </c>
      <c r="K294" s="15"/>
      <c r="L294" s="25">
        <v>179</v>
      </c>
      <c r="M294" s="20">
        <v>174.56903399999999</v>
      </c>
      <c r="N294" s="20">
        <v>205.13399999999999</v>
      </c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2">
        <f t="shared" si="17"/>
        <v>3</v>
      </c>
      <c r="AB294" s="23">
        <f t="shared" si="18"/>
        <v>186.24</v>
      </c>
      <c r="AC294" s="23">
        <f t="shared" si="19"/>
        <v>186.24</v>
      </c>
      <c r="AD294" s="24">
        <f t="shared" si="20"/>
        <v>8.8685796436479425</v>
      </c>
    </row>
    <row r="295" spans="1:30" x14ac:dyDescent="0.2">
      <c r="A295" s="13">
        <v>278</v>
      </c>
      <c r="B295" s="14" t="s">
        <v>621</v>
      </c>
      <c r="C295" s="14" t="s">
        <v>622</v>
      </c>
      <c r="D295" s="14" t="s">
        <v>67</v>
      </c>
      <c r="E295" s="15">
        <v>1</v>
      </c>
      <c r="F295" s="16"/>
      <c r="G295" s="15"/>
      <c r="H295" s="17"/>
      <c r="I295" s="17"/>
      <c r="J295" s="19">
        <v>1.0379</v>
      </c>
      <c r="K295" s="15"/>
      <c r="L295" s="25">
        <v>225</v>
      </c>
      <c r="M295" s="20">
        <v>219.43035</v>
      </c>
      <c r="N295" s="20">
        <v>257.85000000000002</v>
      </c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2">
        <f t="shared" si="17"/>
        <v>3</v>
      </c>
      <c r="AB295" s="23">
        <f t="shared" si="18"/>
        <v>234.1</v>
      </c>
      <c r="AC295" s="23">
        <f t="shared" si="19"/>
        <v>234.1</v>
      </c>
      <c r="AD295" s="24">
        <f t="shared" si="20"/>
        <v>8.8686008077392238</v>
      </c>
    </row>
    <row r="296" spans="1:30" x14ac:dyDescent="0.2">
      <c r="A296" s="13">
        <v>279</v>
      </c>
      <c r="B296" s="14" t="s">
        <v>623</v>
      </c>
      <c r="C296" s="14" t="s">
        <v>624</v>
      </c>
      <c r="D296" s="14" t="s">
        <v>67</v>
      </c>
      <c r="E296" s="15">
        <v>1</v>
      </c>
      <c r="F296" s="16"/>
      <c r="G296" s="15"/>
      <c r="H296" s="17"/>
      <c r="I296" s="17"/>
      <c r="J296" s="19">
        <v>1.0379</v>
      </c>
      <c r="K296" s="15"/>
      <c r="L296" s="25">
        <v>167</v>
      </c>
      <c r="M296" s="20">
        <v>162.86608200000001</v>
      </c>
      <c r="N296" s="20">
        <v>191.38200000000001</v>
      </c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2">
        <f t="shared" si="17"/>
        <v>3</v>
      </c>
      <c r="AB296" s="23">
        <f t="shared" si="18"/>
        <v>173.75</v>
      </c>
      <c r="AC296" s="23">
        <f t="shared" si="19"/>
        <v>173.75</v>
      </c>
      <c r="AD296" s="24">
        <f t="shared" si="20"/>
        <v>8.8688163197012937</v>
      </c>
    </row>
    <row r="297" spans="1:30" x14ac:dyDescent="0.2">
      <c r="A297" s="13">
        <v>280</v>
      </c>
      <c r="B297" s="14" t="s">
        <v>625</v>
      </c>
      <c r="C297" s="14" t="s">
        <v>626</v>
      </c>
      <c r="D297" s="14" t="s">
        <v>67</v>
      </c>
      <c r="E297" s="15">
        <v>1</v>
      </c>
      <c r="F297" s="16"/>
      <c r="G297" s="15"/>
      <c r="H297" s="17"/>
      <c r="I297" s="17"/>
      <c r="J297" s="19">
        <v>1.0379</v>
      </c>
      <c r="K297" s="15"/>
      <c r="L297" s="25">
        <v>11182</v>
      </c>
      <c r="M297" s="20">
        <v>10905.200772</v>
      </c>
      <c r="N297" s="20">
        <v>12814.572</v>
      </c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2">
        <f t="shared" si="17"/>
        <v>3</v>
      </c>
      <c r="AB297" s="23">
        <f t="shared" si="18"/>
        <v>11633.93</v>
      </c>
      <c r="AC297" s="23">
        <f t="shared" si="19"/>
        <v>11633.93</v>
      </c>
      <c r="AD297" s="24">
        <f t="shared" si="20"/>
        <v>8.8688445758776133</v>
      </c>
    </row>
    <row r="298" spans="1:30" x14ac:dyDescent="0.2">
      <c r="A298" s="13">
        <v>281</v>
      </c>
      <c r="B298" s="14" t="s">
        <v>627</v>
      </c>
      <c r="C298" s="14" t="s">
        <v>628</v>
      </c>
      <c r="D298" s="14" t="s">
        <v>67</v>
      </c>
      <c r="E298" s="15">
        <v>1</v>
      </c>
      <c r="F298" s="16"/>
      <c r="G298" s="15"/>
      <c r="H298" s="17"/>
      <c r="I298" s="17"/>
      <c r="J298" s="19">
        <v>1.0379</v>
      </c>
      <c r="K298" s="15"/>
      <c r="L298" s="25">
        <v>287</v>
      </c>
      <c r="M298" s="20">
        <v>279.895602</v>
      </c>
      <c r="N298" s="20">
        <v>328.90199999999999</v>
      </c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2">
        <f t="shared" si="17"/>
        <v>3</v>
      </c>
      <c r="AB298" s="23">
        <f t="shared" si="18"/>
        <v>298.60000000000002</v>
      </c>
      <c r="AC298" s="23">
        <f t="shared" si="19"/>
        <v>298.60000000000002</v>
      </c>
      <c r="AD298" s="24">
        <f t="shared" si="20"/>
        <v>8.8688252123142437</v>
      </c>
    </row>
    <row r="299" spans="1:30" x14ac:dyDescent="0.2">
      <c r="A299" s="13">
        <v>282</v>
      </c>
      <c r="B299" s="14" t="s">
        <v>629</v>
      </c>
      <c r="C299" s="14" t="s">
        <v>630</v>
      </c>
      <c r="D299" s="14" t="s">
        <v>67</v>
      </c>
      <c r="E299" s="15">
        <v>1</v>
      </c>
      <c r="F299" s="16"/>
      <c r="G299" s="15"/>
      <c r="H299" s="17"/>
      <c r="I299" s="17"/>
      <c r="J299" s="19">
        <v>1.0379</v>
      </c>
      <c r="K299" s="15"/>
      <c r="L299" s="25">
        <v>279</v>
      </c>
      <c r="M299" s="20">
        <v>272.09363400000001</v>
      </c>
      <c r="N299" s="20">
        <v>319.73399999999998</v>
      </c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2">
        <f t="shared" si="17"/>
        <v>3</v>
      </c>
      <c r="AB299" s="23">
        <f t="shared" si="18"/>
        <v>290.28000000000003</v>
      </c>
      <c r="AC299" s="23">
        <f t="shared" si="19"/>
        <v>290.28000000000003</v>
      </c>
      <c r="AD299" s="24">
        <f t="shared" si="20"/>
        <v>8.8687230152741137</v>
      </c>
    </row>
    <row r="300" spans="1:30" x14ac:dyDescent="0.2">
      <c r="A300" s="13">
        <v>283</v>
      </c>
      <c r="B300" s="14" t="s">
        <v>631</v>
      </c>
      <c r="C300" s="14" t="s">
        <v>632</v>
      </c>
      <c r="D300" s="14" t="s">
        <v>192</v>
      </c>
      <c r="E300" s="15">
        <v>1</v>
      </c>
      <c r="F300" s="16"/>
      <c r="G300" s="15"/>
      <c r="H300" s="17"/>
      <c r="I300" s="17"/>
      <c r="J300" s="19">
        <v>1.0379</v>
      </c>
      <c r="K300" s="15"/>
      <c r="L300" s="25">
        <v>482</v>
      </c>
      <c r="M300" s="20">
        <v>470.06857200000002</v>
      </c>
      <c r="N300" s="20">
        <v>552.37199999999996</v>
      </c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2">
        <f t="shared" si="17"/>
        <v>3</v>
      </c>
      <c r="AB300" s="23">
        <f t="shared" si="18"/>
        <v>501.49</v>
      </c>
      <c r="AC300" s="23">
        <f t="shared" si="19"/>
        <v>501.49</v>
      </c>
      <c r="AD300" s="24">
        <f t="shared" si="20"/>
        <v>8.8686754756357029</v>
      </c>
    </row>
    <row r="301" spans="1:30" x14ac:dyDescent="0.2">
      <c r="A301" s="13">
        <v>284</v>
      </c>
      <c r="B301" s="14" t="s">
        <v>633</v>
      </c>
      <c r="C301" s="14" t="s">
        <v>634</v>
      </c>
      <c r="D301" s="14" t="s">
        <v>67</v>
      </c>
      <c r="E301" s="15">
        <v>1</v>
      </c>
      <c r="F301" s="16"/>
      <c r="G301" s="15"/>
      <c r="H301" s="17"/>
      <c r="I301" s="17"/>
      <c r="J301" s="19">
        <v>1.0379</v>
      </c>
      <c r="K301" s="15"/>
      <c r="L301" s="25">
        <v>7039</v>
      </c>
      <c r="M301" s="20">
        <v>6864.7565940000004</v>
      </c>
      <c r="N301" s="20">
        <v>8066.6940000000004</v>
      </c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2">
        <f t="shared" si="17"/>
        <v>3</v>
      </c>
      <c r="AB301" s="23">
        <f t="shared" si="18"/>
        <v>7323.49</v>
      </c>
      <c r="AC301" s="23">
        <f t="shared" si="19"/>
        <v>7323.49</v>
      </c>
      <c r="AD301" s="24">
        <f t="shared" si="20"/>
        <v>8.8688411200166044</v>
      </c>
    </row>
    <row r="302" spans="1:30" x14ac:dyDescent="0.2">
      <c r="A302" s="13">
        <v>285</v>
      </c>
      <c r="B302" s="14" t="s">
        <v>635</v>
      </c>
      <c r="C302" s="14" t="s">
        <v>636</v>
      </c>
      <c r="D302" s="14" t="s">
        <v>67</v>
      </c>
      <c r="E302" s="15">
        <v>1</v>
      </c>
      <c r="F302" s="16"/>
      <c r="G302" s="15"/>
      <c r="H302" s="17"/>
      <c r="I302" s="17"/>
      <c r="J302" s="19">
        <v>1.0379</v>
      </c>
      <c r="K302" s="15"/>
      <c r="L302" s="25">
        <v>467</v>
      </c>
      <c r="M302" s="20">
        <v>595.70000000000005</v>
      </c>
      <c r="N302" s="20">
        <v>700</v>
      </c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2">
        <f t="shared" si="17"/>
        <v>3</v>
      </c>
      <c r="AB302" s="23">
        <f t="shared" si="18"/>
        <v>587.57000000000005</v>
      </c>
      <c r="AC302" s="23">
        <f t="shared" si="19"/>
        <v>587.57000000000005</v>
      </c>
      <c r="AD302" s="24">
        <f t="shared" si="20"/>
        <v>19.863631315778974</v>
      </c>
    </row>
    <row r="303" spans="1:30" x14ac:dyDescent="0.2">
      <c r="A303" s="13">
        <v>286</v>
      </c>
      <c r="B303" s="14" t="s">
        <v>637</v>
      </c>
      <c r="C303" s="14" t="s">
        <v>638</v>
      </c>
      <c r="D303" s="14" t="s">
        <v>67</v>
      </c>
      <c r="E303" s="15">
        <v>1</v>
      </c>
      <c r="F303" s="16"/>
      <c r="G303" s="15"/>
      <c r="H303" s="17"/>
      <c r="I303" s="17"/>
      <c r="J303" s="19">
        <v>1.0379</v>
      </c>
      <c r="K303" s="15"/>
      <c r="L303" s="25">
        <v>467</v>
      </c>
      <c r="M303" s="20">
        <v>455.43988200000001</v>
      </c>
      <c r="N303" s="20">
        <v>535.18200000000002</v>
      </c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2">
        <f t="shared" si="17"/>
        <v>3</v>
      </c>
      <c r="AB303" s="23">
        <f t="shared" si="18"/>
        <v>485.88</v>
      </c>
      <c r="AC303" s="23">
        <f t="shared" si="19"/>
        <v>485.88</v>
      </c>
      <c r="AD303" s="24">
        <f t="shared" si="20"/>
        <v>8.8687387167004914</v>
      </c>
    </row>
    <row r="304" spans="1:30" x14ac:dyDescent="0.2">
      <c r="A304" s="13">
        <v>287</v>
      </c>
      <c r="B304" s="14" t="s">
        <v>639</v>
      </c>
      <c r="C304" s="14" t="s">
        <v>640</v>
      </c>
      <c r="D304" s="14" t="s">
        <v>67</v>
      </c>
      <c r="E304" s="15">
        <v>1</v>
      </c>
      <c r="F304" s="16"/>
      <c r="G304" s="15"/>
      <c r="H304" s="17"/>
      <c r="I304" s="17"/>
      <c r="J304" s="19">
        <v>1.0379</v>
      </c>
      <c r="K304" s="15"/>
      <c r="L304" s="25">
        <v>81</v>
      </c>
      <c r="M304" s="20">
        <v>78.994926000000007</v>
      </c>
      <c r="N304" s="20">
        <v>92.825999999999993</v>
      </c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2">
        <f t="shared" si="17"/>
        <v>3</v>
      </c>
      <c r="AB304" s="23">
        <f t="shared" si="18"/>
        <v>84.28</v>
      </c>
      <c r="AC304" s="23">
        <f t="shared" si="19"/>
        <v>84.28</v>
      </c>
      <c r="AD304" s="24">
        <f t="shared" si="20"/>
        <v>8.8681798964526557</v>
      </c>
    </row>
    <row r="305" spans="1:30" x14ac:dyDescent="0.2">
      <c r="A305" s="13">
        <v>288</v>
      </c>
      <c r="B305" s="14" t="s">
        <v>641</v>
      </c>
      <c r="C305" s="14" t="s">
        <v>642</v>
      </c>
      <c r="D305" s="14" t="s">
        <v>67</v>
      </c>
      <c r="E305" s="15">
        <v>1</v>
      </c>
      <c r="F305" s="16"/>
      <c r="G305" s="15"/>
      <c r="H305" s="17"/>
      <c r="I305" s="17"/>
      <c r="J305" s="19">
        <v>1.0379</v>
      </c>
      <c r="K305" s="15"/>
      <c r="L305" s="25">
        <v>183</v>
      </c>
      <c r="M305" s="20">
        <v>178.47001800000001</v>
      </c>
      <c r="N305" s="20">
        <v>209.71799999999999</v>
      </c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2">
        <f t="shared" si="17"/>
        <v>3</v>
      </c>
      <c r="AB305" s="23">
        <f t="shared" si="18"/>
        <v>190.4</v>
      </c>
      <c r="AC305" s="23">
        <f t="shared" si="19"/>
        <v>190.4</v>
      </c>
      <c r="AD305" s="24">
        <f t="shared" si="20"/>
        <v>8.8686629127868866</v>
      </c>
    </row>
    <row r="306" spans="1:30" x14ac:dyDescent="0.2">
      <c r="A306" s="13">
        <v>289</v>
      </c>
      <c r="B306" s="14" t="s">
        <v>643</v>
      </c>
      <c r="C306" s="14" t="s">
        <v>644</v>
      </c>
      <c r="D306" s="14" t="s">
        <v>67</v>
      </c>
      <c r="E306" s="15">
        <v>1</v>
      </c>
      <c r="F306" s="16"/>
      <c r="G306" s="15"/>
      <c r="H306" s="17"/>
      <c r="I306" s="17"/>
      <c r="J306" s="19">
        <v>1.0379</v>
      </c>
      <c r="K306" s="15"/>
      <c r="L306" s="25">
        <v>1390</v>
      </c>
      <c r="M306" s="20">
        <v>1355.59194</v>
      </c>
      <c r="N306" s="20">
        <v>1592.94</v>
      </c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2">
        <f t="shared" si="17"/>
        <v>3</v>
      </c>
      <c r="AB306" s="23">
        <f t="shared" si="18"/>
        <v>1446.18</v>
      </c>
      <c r="AC306" s="23">
        <f t="shared" si="19"/>
        <v>1446.18</v>
      </c>
      <c r="AD306" s="24">
        <f t="shared" si="20"/>
        <v>8.8688324774003373</v>
      </c>
    </row>
    <row r="307" spans="1:30" x14ac:dyDescent="0.2">
      <c r="A307" s="13">
        <v>290</v>
      </c>
      <c r="B307" s="14" t="s">
        <v>645</v>
      </c>
      <c r="C307" s="14" t="s">
        <v>646</v>
      </c>
      <c r="D307" s="14" t="s">
        <v>67</v>
      </c>
      <c r="E307" s="15">
        <v>1</v>
      </c>
      <c r="F307" s="16"/>
      <c r="G307" s="15"/>
      <c r="H307" s="17"/>
      <c r="I307" s="17"/>
      <c r="J307" s="19">
        <v>1.0379</v>
      </c>
      <c r="K307" s="15"/>
      <c r="L307" s="25">
        <v>2094</v>
      </c>
      <c r="M307" s="20">
        <v>2042.1651240000001</v>
      </c>
      <c r="N307" s="20">
        <v>2399.7240000000002</v>
      </c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2">
        <f t="shared" si="17"/>
        <v>3</v>
      </c>
      <c r="AB307" s="23">
        <f t="shared" si="18"/>
        <v>2178.63</v>
      </c>
      <c r="AC307" s="23">
        <f t="shared" si="19"/>
        <v>2178.63</v>
      </c>
      <c r="AD307" s="24">
        <f t="shared" si="20"/>
        <v>8.8688477649779447</v>
      </c>
    </row>
    <row r="308" spans="1:30" x14ac:dyDescent="0.2">
      <c r="A308" s="13">
        <v>291</v>
      </c>
      <c r="B308" s="14" t="s">
        <v>647</v>
      </c>
      <c r="C308" s="14" t="s">
        <v>648</v>
      </c>
      <c r="D308" s="14" t="s">
        <v>67</v>
      </c>
      <c r="E308" s="15">
        <v>1</v>
      </c>
      <c r="F308" s="16"/>
      <c r="G308" s="15"/>
      <c r="H308" s="17"/>
      <c r="I308" s="17"/>
      <c r="J308" s="19">
        <v>1.0379</v>
      </c>
      <c r="K308" s="15"/>
      <c r="L308" s="25">
        <v>465</v>
      </c>
      <c r="M308" s="20">
        <v>453.48939000000001</v>
      </c>
      <c r="N308" s="20">
        <v>532.89</v>
      </c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2">
        <f t="shared" si="17"/>
        <v>3</v>
      </c>
      <c r="AB308" s="23">
        <f t="shared" si="18"/>
        <v>483.8</v>
      </c>
      <c r="AC308" s="23">
        <f t="shared" si="19"/>
        <v>483.8</v>
      </c>
      <c r="AD308" s="24">
        <f t="shared" si="20"/>
        <v>8.8687230152741154</v>
      </c>
    </row>
    <row r="309" spans="1:30" x14ac:dyDescent="0.2">
      <c r="A309" s="13">
        <v>292</v>
      </c>
      <c r="B309" s="14" t="s">
        <v>649</v>
      </c>
      <c r="C309" s="14" t="s">
        <v>650</v>
      </c>
      <c r="D309" s="14" t="s">
        <v>67</v>
      </c>
      <c r="E309" s="15">
        <v>1</v>
      </c>
      <c r="F309" s="16"/>
      <c r="G309" s="15"/>
      <c r="H309" s="17"/>
      <c r="I309" s="17"/>
      <c r="J309" s="19">
        <v>1.0379</v>
      </c>
      <c r="K309" s="15"/>
      <c r="L309" s="25">
        <v>1320</v>
      </c>
      <c r="M309" s="20">
        <v>1287.3247200000001</v>
      </c>
      <c r="N309" s="20">
        <v>1512.72</v>
      </c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2">
        <f t="shared" si="17"/>
        <v>3</v>
      </c>
      <c r="AB309" s="23">
        <f t="shared" si="18"/>
        <v>1373.3500000000001</v>
      </c>
      <c r="AC309" s="23">
        <f t="shared" si="19"/>
        <v>1373.3500000000001</v>
      </c>
      <c r="AD309" s="24">
        <f t="shared" si="20"/>
        <v>8.8688375878969463</v>
      </c>
    </row>
    <row r="310" spans="1:30" x14ac:dyDescent="0.2">
      <c r="A310" s="13">
        <v>293</v>
      </c>
      <c r="B310" s="14" t="s">
        <v>651</v>
      </c>
      <c r="C310" s="14" t="s">
        <v>652</v>
      </c>
      <c r="D310" s="14" t="s">
        <v>67</v>
      </c>
      <c r="E310" s="15">
        <v>1</v>
      </c>
      <c r="F310" s="16"/>
      <c r="G310" s="15"/>
      <c r="H310" s="17"/>
      <c r="I310" s="17"/>
      <c r="J310" s="19">
        <v>1.0379</v>
      </c>
      <c r="K310" s="15"/>
      <c r="L310" s="25">
        <v>240</v>
      </c>
      <c r="M310" s="20">
        <v>234.05904000000001</v>
      </c>
      <c r="N310" s="20">
        <v>275.04000000000002</v>
      </c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2">
        <f t="shared" si="17"/>
        <v>3</v>
      </c>
      <c r="AB310" s="23">
        <f t="shared" si="18"/>
        <v>249.70000000000002</v>
      </c>
      <c r="AC310" s="23">
        <f t="shared" si="19"/>
        <v>249.70000000000002</v>
      </c>
      <c r="AD310" s="24">
        <f t="shared" si="20"/>
        <v>8.8688375878969499</v>
      </c>
    </row>
    <row r="311" spans="1:30" x14ac:dyDescent="0.2">
      <c r="A311" s="13">
        <v>294</v>
      </c>
      <c r="B311" s="14" t="s">
        <v>653</v>
      </c>
      <c r="C311" s="14" t="s">
        <v>654</v>
      </c>
      <c r="D311" s="14" t="s">
        <v>67</v>
      </c>
      <c r="E311" s="15">
        <v>1</v>
      </c>
      <c r="F311" s="16"/>
      <c r="G311" s="15"/>
      <c r="H311" s="17"/>
      <c r="I311" s="17"/>
      <c r="J311" s="19">
        <v>1.0379</v>
      </c>
      <c r="K311" s="15"/>
      <c r="L311" s="25">
        <v>540</v>
      </c>
      <c r="M311" s="20">
        <v>526.63283999999999</v>
      </c>
      <c r="N311" s="20">
        <v>618.84</v>
      </c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2">
        <f t="shared" si="17"/>
        <v>3</v>
      </c>
      <c r="AB311" s="23">
        <f t="shared" si="18"/>
        <v>561.83000000000004</v>
      </c>
      <c r="AC311" s="23">
        <f t="shared" si="19"/>
        <v>561.83000000000004</v>
      </c>
      <c r="AD311" s="24">
        <f t="shared" si="20"/>
        <v>8.8687586597728938</v>
      </c>
    </row>
    <row r="312" spans="1:30" x14ac:dyDescent="0.2">
      <c r="A312" s="13">
        <v>295</v>
      </c>
      <c r="B312" s="14" t="s">
        <v>655</v>
      </c>
      <c r="C312" s="14" t="s">
        <v>656</v>
      </c>
      <c r="D312" s="14" t="s">
        <v>67</v>
      </c>
      <c r="E312" s="15">
        <v>1</v>
      </c>
      <c r="F312" s="16"/>
      <c r="G312" s="15"/>
      <c r="H312" s="17"/>
      <c r="I312" s="17"/>
      <c r="J312" s="19">
        <v>1.0379</v>
      </c>
      <c r="K312" s="15"/>
      <c r="L312" s="25">
        <v>1260</v>
      </c>
      <c r="M312" s="20">
        <v>1228.80996</v>
      </c>
      <c r="N312" s="20">
        <v>1443.96</v>
      </c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2">
        <f t="shared" si="17"/>
        <v>3</v>
      </c>
      <c r="AB312" s="23">
        <f t="shared" si="18"/>
        <v>1310.93</v>
      </c>
      <c r="AC312" s="23">
        <f t="shared" si="19"/>
        <v>1310.93</v>
      </c>
      <c r="AD312" s="24">
        <f t="shared" si="20"/>
        <v>8.8688037613860438</v>
      </c>
    </row>
    <row r="313" spans="1:30" x14ac:dyDescent="0.2">
      <c r="A313" s="13">
        <v>296</v>
      </c>
      <c r="B313" s="14" t="s">
        <v>657</v>
      </c>
      <c r="C313" s="14" t="s">
        <v>658</v>
      </c>
      <c r="D313" s="14" t="s">
        <v>67</v>
      </c>
      <c r="E313" s="15">
        <v>1</v>
      </c>
      <c r="F313" s="16"/>
      <c r="G313" s="15"/>
      <c r="H313" s="17"/>
      <c r="I313" s="17"/>
      <c r="J313" s="19">
        <v>1.0379</v>
      </c>
      <c r="K313" s="15"/>
      <c r="L313" s="25">
        <v>297</v>
      </c>
      <c r="M313" s="20">
        <v>289.64806199999998</v>
      </c>
      <c r="N313" s="20">
        <v>340.36200000000002</v>
      </c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2">
        <f t="shared" si="17"/>
        <v>3</v>
      </c>
      <c r="AB313" s="23">
        <f t="shared" si="18"/>
        <v>309.01</v>
      </c>
      <c r="AC313" s="23">
        <f t="shared" si="19"/>
        <v>309.01</v>
      </c>
      <c r="AD313" s="24">
        <f t="shared" si="20"/>
        <v>8.8686582078285934</v>
      </c>
    </row>
    <row r="314" spans="1:30" x14ac:dyDescent="0.2">
      <c r="A314" s="13">
        <v>297</v>
      </c>
      <c r="B314" s="14" t="s">
        <v>659</v>
      </c>
      <c r="C314" s="14" t="s">
        <v>660</v>
      </c>
      <c r="D314" s="14" t="s">
        <v>192</v>
      </c>
      <c r="E314" s="15">
        <v>1</v>
      </c>
      <c r="F314" s="16"/>
      <c r="G314" s="15"/>
      <c r="H314" s="17"/>
      <c r="I314" s="17"/>
      <c r="J314" s="19">
        <v>1.0379</v>
      </c>
      <c r="K314" s="15"/>
      <c r="L314" s="25">
        <v>389</v>
      </c>
      <c r="M314" s="20">
        <v>379.37069400000001</v>
      </c>
      <c r="N314" s="20">
        <v>445.79399999999998</v>
      </c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2">
        <f t="shared" si="17"/>
        <v>3</v>
      </c>
      <c r="AB314" s="23">
        <f t="shared" si="18"/>
        <v>404.73</v>
      </c>
      <c r="AC314" s="23">
        <f t="shared" si="19"/>
        <v>404.73</v>
      </c>
      <c r="AD314" s="24">
        <f t="shared" si="20"/>
        <v>8.8686641101935262</v>
      </c>
    </row>
    <row r="315" spans="1:30" x14ac:dyDescent="0.2">
      <c r="A315" s="13">
        <v>298</v>
      </c>
      <c r="B315" s="14" t="s">
        <v>661</v>
      </c>
      <c r="C315" s="14" t="s">
        <v>662</v>
      </c>
      <c r="D315" s="14" t="s">
        <v>192</v>
      </c>
      <c r="E315" s="15">
        <v>1</v>
      </c>
      <c r="F315" s="16"/>
      <c r="G315" s="15"/>
      <c r="H315" s="17"/>
      <c r="I315" s="17"/>
      <c r="J315" s="19">
        <v>1.0379</v>
      </c>
      <c r="K315" s="15"/>
      <c r="L315" s="25">
        <v>180</v>
      </c>
      <c r="M315" s="20">
        <v>175.54427999999999</v>
      </c>
      <c r="N315" s="20">
        <v>206.28</v>
      </c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2">
        <f t="shared" si="17"/>
        <v>3</v>
      </c>
      <c r="AB315" s="23">
        <f t="shared" si="18"/>
        <v>187.28</v>
      </c>
      <c r="AC315" s="23">
        <f t="shared" si="19"/>
        <v>187.28</v>
      </c>
      <c r="AD315" s="24">
        <f t="shared" si="20"/>
        <v>8.868600807739222</v>
      </c>
    </row>
    <row r="316" spans="1:30" x14ac:dyDescent="0.2">
      <c r="A316" s="13">
        <v>299</v>
      </c>
      <c r="B316" s="14" t="s">
        <v>663</v>
      </c>
      <c r="C316" s="14" t="s">
        <v>664</v>
      </c>
      <c r="D316" s="14" t="s">
        <v>67</v>
      </c>
      <c r="E316" s="15">
        <v>1</v>
      </c>
      <c r="F316" s="16"/>
      <c r="G316" s="15"/>
      <c r="H316" s="17"/>
      <c r="I316" s="17"/>
      <c r="J316" s="19">
        <v>1.0379</v>
      </c>
      <c r="K316" s="15"/>
      <c r="L316" s="25">
        <v>7000</v>
      </c>
      <c r="M316" s="20">
        <v>6826.7219999999998</v>
      </c>
      <c r="N316" s="20">
        <v>8022</v>
      </c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2">
        <f t="shared" si="17"/>
        <v>3</v>
      </c>
      <c r="AB316" s="23">
        <f t="shared" si="18"/>
        <v>7282.91</v>
      </c>
      <c r="AC316" s="23">
        <f t="shared" si="19"/>
        <v>7282.91</v>
      </c>
      <c r="AD316" s="24">
        <f t="shared" si="20"/>
        <v>8.8688457062979626</v>
      </c>
    </row>
    <row r="317" spans="1:30" x14ac:dyDescent="0.2">
      <c r="A317" s="13">
        <v>300</v>
      </c>
      <c r="B317" s="14" t="s">
        <v>665</v>
      </c>
      <c r="C317" s="14" t="s">
        <v>666</v>
      </c>
      <c r="D317" s="14" t="s">
        <v>67</v>
      </c>
      <c r="E317" s="15">
        <v>1</v>
      </c>
      <c r="F317" s="16"/>
      <c r="G317" s="15"/>
      <c r="H317" s="17"/>
      <c r="I317" s="17"/>
      <c r="J317" s="19">
        <v>1.0379</v>
      </c>
      <c r="K317" s="15"/>
      <c r="L317" s="25">
        <v>95</v>
      </c>
      <c r="M317" s="20">
        <v>92.64837</v>
      </c>
      <c r="N317" s="20">
        <v>108.87</v>
      </c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2">
        <f t="shared" si="17"/>
        <v>3</v>
      </c>
      <c r="AB317" s="23">
        <f t="shared" si="18"/>
        <v>98.84</v>
      </c>
      <c r="AC317" s="23">
        <f t="shared" si="19"/>
        <v>98.84</v>
      </c>
      <c r="AD317" s="24">
        <f t="shared" si="20"/>
        <v>8.8688002007156967</v>
      </c>
    </row>
    <row r="318" spans="1:30" x14ac:dyDescent="0.2">
      <c r="A318" s="13">
        <v>301</v>
      </c>
      <c r="B318" s="14" t="s">
        <v>667</v>
      </c>
      <c r="C318" s="14" t="s">
        <v>668</v>
      </c>
      <c r="D318" s="14" t="s">
        <v>67</v>
      </c>
      <c r="E318" s="15">
        <v>1</v>
      </c>
      <c r="F318" s="16"/>
      <c r="G318" s="15"/>
      <c r="H318" s="17"/>
      <c r="I318" s="17"/>
      <c r="J318" s="19">
        <v>1.0379</v>
      </c>
      <c r="K318" s="15"/>
      <c r="L318" s="25">
        <v>1346</v>
      </c>
      <c r="M318" s="20">
        <v>1312.681116</v>
      </c>
      <c r="N318" s="20">
        <v>1542.5160000000001</v>
      </c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2">
        <f t="shared" si="17"/>
        <v>3</v>
      </c>
      <c r="AB318" s="23">
        <f t="shared" si="18"/>
        <v>1400.4</v>
      </c>
      <c r="AC318" s="23">
        <f t="shared" si="19"/>
        <v>1400.4</v>
      </c>
      <c r="AD318" s="24">
        <f t="shared" si="20"/>
        <v>8.8688428654590687</v>
      </c>
    </row>
    <row r="319" spans="1:30" x14ac:dyDescent="0.2">
      <c r="A319" s="13">
        <v>302</v>
      </c>
      <c r="B319" s="14" t="s">
        <v>669</v>
      </c>
      <c r="C319" s="14" t="s">
        <v>670</v>
      </c>
      <c r="D319" s="14" t="s">
        <v>67</v>
      </c>
      <c r="E319" s="15">
        <v>1</v>
      </c>
      <c r="F319" s="16"/>
      <c r="G319" s="15"/>
      <c r="H319" s="17"/>
      <c r="I319" s="17"/>
      <c r="J319" s="19">
        <v>1.0379</v>
      </c>
      <c r="K319" s="15"/>
      <c r="L319" s="25">
        <v>889</v>
      </c>
      <c r="M319" s="20">
        <v>866.993694</v>
      </c>
      <c r="N319" s="20">
        <v>1018.794</v>
      </c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2">
        <f t="shared" si="17"/>
        <v>3</v>
      </c>
      <c r="AB319" s="23">
        <f t="shared" si="18"/>
        <v>924.93000000000006</v>
      </c>
      <c r="AC319" s="23">
        <f t="shared" si="19"/>
        <v>924.93000000000006</v>
      </c>
      <c r="AD319" s="24">
        <f t="shared" si="20"/>
        <v>8.8688415831711769</v>
      </c>
    </row>
    <row r="320" spans="1:30" x14ac:dyDescent="0.2">
      <c r="A320" s="13">
        <v>303</v>
      </c>
      <c r="B320" s="14" t="s">
        <v>671</v>
      </c>
      <c r="C320" s="14" t="s">
        <v>672</v>
      </c>
      <c r="D320" s="14" t="s">
        <v>67</v>
      </c>
      <c r="E320" s="15">
        <v>1</v>
      </c>
      <c r="F320" s="16"/>
      <c r="G320" s="15"/>
      <c r="H320" s="17"/>
      <c r="I320" s="17"/>
      <c r="J320" s="19">
        <v>1.0379</v>
      </c>
      <c r="K320" s="15"/>
      <c r="L320" s="25">
        <v>692</v>
      </c>
      <c r="M320" s="20">
        <v>674.87023199999999</v>
      </c>
      <c r="N320" s="20">
        <v>793.03200000000004</v>
      </c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2">
        <f t="shared" si="17"/>
        <v>3</v>
      </c>
      <c r="AB320" s="23">
        <f t="shared" si="18"/>
        <v>719.97</v>
      </c>
      <c r="AC320" s="23">
        <f t="shared" si="19"/>
        <v>719.97</v>
      </c>
      <c r="AD320" s="24">
        <f t="shared" si="20"/>
        <v>8.8688170573248719</v>
      </c>
    </row>
    <row r="321" spans="1:30" x14ac:dyDescent="0.2">
      <c r="A321" s="13">
        <v>304</v>
      </c>
      <c r="B321" s="14" t="s">
        <v>673</v>
      </c>
      <c r="C321" s="14" t="s">
        <v>674</v>
      </c>
      <c r="D321" s="14" t="s">
        <v>67</v>
      </c>
      <c r="E321" s="15">
        <v>1</v>
      </c>
      <c r="F321" s="16"/>
      <c r="G321" s="15"/>
      <c r="H321" s="17"/>
      <c r="I321" s="17"/>
      <c r="J321" s="19">
        <v>1.0379</v>
      </c>
      <c r="K321" s="15"/>
      <c r="L321" s="25">
        <v>337</v>
      </c>
      <c r="M321" s="20">
        <v>328.65790199999998</v>
      </c>
      <c r="N321" s="20">
        <v>386.202</v>
      </c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2">
        <f t="shared" si="17"/>
        <v>3</v>
      </c>
      <c r="AB321" s="23">
        <f t="shared" si="18"/>
        <v>350.62</v>
      </c>
      <c r="AC321" s="23">
        <f t="shared" si="19"/>
        <v>350.62</v>
      </c>
      <c r="AD321" s="24">
        <f t="shared" si="20"/>
        <v>8.8688481273670163</v>
      </c>
    </row>
    <row r="322" spans="1:30" x14ac:dyDescent="0.2">
      <c r="A322" s="13">
        <v>305</v>
      </c>
      <c r="B322" s="14" t="s">
        <v>675</v>
      </c>
      <c r="C322" s="14" t="s">
        <v>676</v>
      </c>
      <c r="D322" s="14" t="s">
        <v>67</v>
      </c>
      <c r="E322" s="15">
        <v>1</v>
      </c>
      <c r="F322" s="16"/>
      <c r="G322" s="15"/>
      <c r="H322" s="17"/>
      <c r="I322" s="17"/>
      <c r="J322" s="19">
        <v>1.0379</v>
      </c>
      <c r="K322" s="15"/>
      <c r="L322" s="25">
        <v>1067</v>
      </c>
      <c r="M322" s="20">
        <v>1040.5874819999999</v>
      </c>
      <c r="N322" s="20">
        <v>1222.7819999999999</v>
      </c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2">
        <f t="shared" si="17"/>
        <v>3</v>
      </c>
      <c r="AB322" s="23">
        <f t="shared" si="18"/>
        <v>1110.1300000000001</v>
      </c>
      <c r="AC322" s="23">
        <f t="shared" si="19"/>
        <v>1110.1300000000001</v>
      </c>
      <c r="AD322" s="24">
        <f t="shared" si="20"/>
        <v>8.8687943141029439</v>
      </c>
    </row>
    <row r="323" spans="1:30" x14ac:dyDescent="0.2">
      <c r="A323" s="13">
        <v>306</v>
      </c>
      <c r="B323" s="14" t="s">
        <v>677</v>
      </c>
      <c r="C323" s="14" t="s">
        <v>678</v>
      </c>
      <c r="D323" s="14" t="s">
        <v>67</v>
      </c>
      <c r="E323" s="15">
        <v>1</v>
      </c>
      <c r="F323" s="16"/>
      <c r="G323" s="15"/>
      <c r="H323" s="17"/>
      <c r="I323" s="17"/>
      <c r="J323" s="19">
        <v>1.0379</v>
      </c>
      <c r="K323" s="15"/>
      <c r="L323" s="25">
        <v>320</v>
      </c>
      <c r="M323" s="20">
        <v>312.07871999999998</v>
      </c>
      <c r="N323" s="20">
        <v>366.72</v>
      </c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2">
        <f t="shared" si="17"/>
        <v>3</v>
      </c>
      <c r="AB323" s="23">
        <f t="shared" si="18"/>
        <v>332.94</v>
      </c>
      <c r="AC323" s="23">
        <f t="shared" si="19"/>
        <v>332.94</v>
      </c>
      <c r="AD323" s="24">
        <f t="shared" si="20"/>
        <v>8.8686600015933585</v>
      </c>
    </row>
    <row r="324" spans="1:30" x14ac:dyDescent="0.2">
      <c r="A324" s="13">
        <v>307</v>
      </c>
      <c r="B324" s="14" t="s">
        <v>679</v>
      </c>
      <c r="C324" s="14" t="s">
        <v>680</v>
      </c>
      <c r="D324" s="14" t="s">
        <v>67</v>
      </c>
      <c r="E324" s="15">
        <v>1</v>
      </c>
      <c r="F324" s="16"/>
      <c r="G324" s="15"/>
      <c r="H324" s="17"/>
      <c r="I324" s="17"/>
      <c r="J324" s="19">
        <v>1.0379</v>
      </c>
      <c r="K324" s="15"/>
      <c r="L324" s="25">
        <v>287</v>
      </c>
      <c r="M324" s="20">
        <v>279.895602</v>
      </c>
      <c r="N324" s="20">
        <v>328.90199999999999</v>
      </c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2">
        <f t="shared" si="17"/>
        <v>3</v>
      </c>
      <c r="AB324" s="23">
        <f t="shared" si="18"/>
        <v>298.60000000000002</v>
      </c>
      <c r="AC324" s="23">
        <f t="shared" si="19"/>
        <v>298.60000000000002</v>
      </c>
      <c r="AD324" s="24">
        <f t="shared" si="20"/>
        <v>8.8688252123142437</v>
      </c>
    </row>
    <row r="325" spans="1:30" x14ac:dyDescent="0.2">
      <c r="A325" s="13">
        <v>308</v>
      </c>
      <c r="B325" s="14" t="s">
        <v>681</v>
      </c>
      <c r="C325" s="14" t="s">
        <v>682</v>
      </c>
      <c r="D325" s="14" t="s">
        <v>67</v>
      </c>
      <c r="E325" s="15">
        <v>1</v>
      </c>
      <c r="F325" s="16"/>
      <c r="G325" s="15"/>
      <c r="H325" s="17"/>
      <c r="I325" s="17"/>
      <c r="J325" s="19">
        <v>1.0379</v>
      </c>
      <c r="K325" s="15"/>
      <c r="L325" s="25">
        <v>210</v>
      </c>
      <c r="M325" s="20">
        <v>204.80166</v>
      </c>
      <c r="N325" s="20">
        <v>240.66</v>
      </c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2">
        <f t="shared" si="17"/>
        <v>3</v>
      </c>
      <c r="AB325" s="23">
        <f t="shared" si="18"/>
        <v>218.49</v>
      </c>
      <c r="AC325" s="23">
        <f t="shared" si="19"/>
        <v>218.49</v>
      </c>
      <c r="AD325" s="24">
        <f t="shared" si="20"/>
        <v>8.8687361091383323</v>
      </c>
    </row>
    <row r="326" spans="1:30" x14ac:dyDescent="0.2">
      <c r="A326" s="13">
        <v>309</v>
      </c>
      <c r="B326" s="14" t="s">
        <v>683</v>
      </c>
      <c r="C326" s="14" t="s">
        <v>684</v>
      </c>
      <c r="D326" s="14" t="s">
        <v>67</v>
      </c>
      <c r="E326" s="15">
        <v>1</v>
      </c>
      <c r="F326" s="16"/>
      <c r="G326" s="15"/>
      <c r="H326" s="17"/>
      <c r="I326" s="17"/>
      <c r="J326" s="19">
        <v>1.0379</v>
      </c>
      <c r="K326" s="15"/>
      <c r="L326" s="25">
        <v>1055</v>
      </c>
      <c r="M326" s="20">
        <v>1028.88453</v>
      </c>
      <c r="N326" s="20">
        <v>1209.03</v>
      </c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2">
        <f t="shared" si="17"/>
        <v>3</v>
      </c>
      <c r="AB326" s="23">
        <f t="shared" si="18"/>
        <v>1097.6400000000001</v>
      </c>
      <c r="AC326" s="23">
        <f t="shared" si="19"/>
        <v>1097.6400000000001</v>
      </c>
      <c r="AD326" s="24">
        <f t="shared" si="20"/>
        <v>8.8688342212658142</v>
      </c>
    </row>
    <row r="327" spans="1:30" x14ac:dyDescent="0.2">
      <c r="A327" s="13">
        <v>310</v>
      </c>
      <c r="B327" s="14" t="s">
        <v>685</v>
      </c>
      <c r="C327" s="14" t="s">
        <v>686</v>
      </c>
      <c r="D327" s="14" t="s">
        <v>67</v>
      </c>
      <c r="E327" s="15">
        <v>1</v>
      </c>
      <c r="F327" s="16"/>
      <c r="G327" s="15"/>
      <c r="H327" s="17"/>
      <c r="I327" s="17"/>
      <c r="J327" s="19">
        <v>1.0379</v>
      </c>
      <c r="K327" s="15"/>
      <c r="L327" s="25">
        <v>9772</v>
      </c>
      <c r="M327" s="20">
        <v>9530.1039120000005</v>
      </c>
      <c r="N327" s="20">
        <v>11198.712</v>
      </c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2">
        <f t="shared" si="17"/>
        <v>3</v>
      </c>
      <c r="AB327" s="23">
        <f t="shared" si="18"/>
        <v>10166.94</v>
      </c>
      <c r="AC327" s="23">
        <f t="shared" si="19"/>
        <v>10166.94</v>
      </c>
      <c r="AD327" s="24">
        <f t="shared" si="20"/>
        <v>8.8688477649779394</v>
      </c>
    </row>
    <row r="328" spans="1:30" x14ac:dyDescent="0.2">
      <c r="A328" s="13">
        <v>311</v>
      </c>
      <c r="B328" s="14" t="s">
        <v>687</v>
      </c>
      <c r="C328" s="14" t="s">
        <v>688</v>
      </c>
      <c r="D328" s="14" t="s">
        <v>67</v>
      </c>
      <c r="E328" s="15">
        <v>1</v>
      </c>
      <c r="F328" s="16"/>
      <c r="G328" s="15"/>
      <c r="H328" s="17"/>
      <c r="I328" s="17"/>
      <c r="J328" s="19">
        <v>1.0379</v>
      </c>
      <c r="K328" s="15"/>
      <c r="L328" s="25">
        <v>209</v>
      </c>
      <c r="M328" s="20">
        <v>203.826414</v>
      </c>
      <c r="N328" s="20">
        <v>239.51400000000001</v>
      </c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2">
        <f t="shared" si="17"/>
        <v>3</v>
      </c>
      <c r="AB328" s="23">
        <f t="shared" si="18"/>
        <v>217.45000000000002</v>
      </c>
      <c r="AC328" s="23">
        <f t="shared" si="19"/>
        <v>217.45000000000002</v>
      </c>
      <c r="AD328" s="24">
        <f t="shared" si="20"/>
        <v>8.8687186297780052</v>
      </c>
    </row>
    <row r="329" spans="1:30" x14ac:dyDescent="0.2">
      <c r="A329" s="13">
        <v>312</v>
      </c>
      <c r="B329" s="14" t="s">
        <v>689</v>
      </c>
      <c r="C329" s="14" t="s">
        <v>690</v>
      </c>
      <c r="D329" s="14" t="s">
        <v>67</v>
      </c>
      <c r="E329" s="15">
        <v>1</v>
      </c>
      <c r="F329" s="16"/>
      <c r="G329" s="15"/>
      <c r="H329" s="17"/>
      <c r="I329" s="17"/>
      <c r="J329" s="19">
        <v>1.0379</v>
      </c>
      <c r="K329" s="15"/>
      <c r="L329" s="25">
        <v>9772</v>
      </c>
      <c r="M329" s="20">
        <v>8705.73</v>
      </c>
      <c r="N329" s="20">
        <v>10230</v>
      </c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2">
        <f t="shared" si="17"/>
        <v>3</v>
      </c>
      <c r="AB329" s="23">
        <f t="shared" si="18"/>
        <v>9569.25</v>
      </c>
      <c r="AC329" s="23">
        <f t="shared" si="19"/>
        <v>9569.25</v>
      </c>
      <c r="AD329" s="24">
        <f t="shared" si="20"/>
        <v>8.1730679944612117</v>
      </c>
    </row>
    <row r="330" spans="1:30" x14ac:dyDescent="0.2">
      <c r="A330" s="13">
        <v>313</v>
      </c>
      <c r="B330" s="14" t="s">
        <v>691</v>
      </c>
      <c r="C330" s="14" t="s">
        <v>692</v>
      </c>
      <c r="D330" s="14" t="s">
        <v>67</v>
      </c>
      <c r="E330" s="15">
        <v>1</v>
      </c>
      <c r="F330" s="16"/>
      <c r="G330" s="15"/>
      <c r="H330" s="17"/>
      <c r="I330" s="17"/>
      <c r="J330" s="19">
        <v>1.0379</v>
      </c>
      <c r="K330" s="15"/>
      <c r="L330" s="25">
        <v>360</v>
      </c>
      <c r="M330" s="20">
        <v>351.08855999999997</v>
      </c>
      <c r="N330" s="20">
        <v>412.56</v>
      </c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2">
        <f t="shared" si="17"/>
        <v>3</v>
      </c>
      <c r="AB330" s="23">
        <f t="shared" si="18"/>
        <v>374.55</v>
      </c>
      <c r="AC330" s="23">
        <f t="shared" si="19"/>
        <v>374.55</v>
      </c>
      <c r="AD330" s="24">
        <f t="shared" si="20"/>
        <v>8.8688375878969516</v>
      </c>
    </row>
    <row r="331" spans="1:30" x14ac:dyDescent="0.2">
      <c r="A331" s="13">
        <v>314</v>
      </c>
      <c r="B331" s="14" t="s">
        <v>693</v>
      </c>
      <c r="C331" s="14" t="s">
        <v>694</v>
      </c>
      <c r="D331" s="14" t="s">
        <v>67</v>
      </c>
      <c r="E331" s="15">
        <v>1</v>
      </c>
      <c r="F331" s="16"/>
      <c r="G331" s="15"/>
      <c r="H331" s="17"/>
      <c r="I331" s="17"/>
      <c r="J331" s="19">
        <v>1.0379</v>
      </c>
      <c r="K331" s="15"/>
      <c r="L331" s="25">
        <v>5148</v>
      </c>
      <c r="M331" s="20">
        <v>5020.5664079999997</v>
      </c>
      <c r="N331" s="20">
        <v>5899.6080000000002</v>
      </c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2">
        <f t="shared" si="17"/>
        <v>3</v>
      </c>
      <c r="AB331" s="23">
        <f t="shared" si="18"/>
        <v>5356.06</v>
      </c>
      <c r="AC331" s="23">
        <f t="shared" si="19"/>
        <v>5356.06</v>
      </c>
      <c r="AD331" s="24">
        <f t="shared" si="20"/>
        <v>8.8688458671522135</v>
      </c>
    </row>
    <row r="332" spans="1:30" x14ac:dyDescent="0.2">
      <c r="A332" s="13">
        <v>315</v>
      </c>
      <c r="B332" s="14" t="s">
        <v>695</v>
      </c>
      <c r="C332" s="14" t="s">
        <v>696</v>
      </c>
      <c r="D332" s="14" t="s">
        <v>67</v>
      </c>
      <c r="E332" s="15">
        <v>1</v>
      </c>
      <c r="F332" s="16"/>
      <c r="G332" s="15"/>
      <c r="H332" s="17"/>
      <c r="I332" s="17"/>
      <c r="J332" s="19">
        <v>1.0379</v>
      </c>
      <c r="K332" s="15"/>
      <c r="L332" s="25">
        <v>255</v>
      </c>
      <c r="M332" s="20">
        <v>248.68772999999999</v>
      </c>
      <c r="N332" s="20">
        <v>292.23</v>
      </c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2">
        <f t="shared" si="17"/>
        <v>3</v>
      </c>
      <c r="AB332" s="23">
        <f t="shared" si="18"/>
        <v>265.31</v>
      </c>
      <c r="AC332" s="23">
        <f t="shared" si="19"/>
        <v>265.31</v>
      </c>
      <c r="AD332" s="24">
        <f t="shared" si="20"/>
        <v>8.8687122321208616</v>
      </c>
    </row>
    <row r="333" spans="1:30" x14ac:dyDescent="0.2">
      <c r="A333" s="13">
        <v>316</v>
      </c>
      <c r="B333" s="14" t="s">
        <v>697</v>
      </c>
      <c r="C333" s="14" t="s">
        <v>698</v>
      </c>
      <c r="D333" s="14" t="s">
        <v>67</v>
      </c>
      <c r="E333" s="15">
        <v>1</v>
      </c>
      <c r="F333" s="16"/>
      <c r="G333" s="15"/>
      <c r="H333" s="17"/>
      <c r="I333" s="17"/>
      <c r="J333" s="19">
        <v>1.0379</v>
      </c>
      <c r="K333" s="15"/>
      <c r="L333" s="25">
        <v>403</v>
      </c>
      <c r="M333" s="20">
        <v>393.02413799999999</v>
      </c>
      <c r="N333" s="20">
        <v>461.83800000000002</v>
      </c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2">
        <f t="shared" si="17"/>
        <v>3</v>
      </c>
      <c r="AB333" s="23">
        <f t="shared" si="18"/>
        <v>419.29</v>
      </c>
      <c r="AC333" s="23">
        <f t="shared" si="19"/>
        <v>419.29</v>
      </c>
      <c r="AD333" s="24">
        <f t="shared" si="20"/>
        <v>8.8687935211532309</v>
      </c>
    </row>
    <row r="334" spans="1:30" x14ac:dyDescent="0.2">
      <c r="A334" s="13">
        <v>317</v>
      </c>
      <c r="B334" s="14" t="s">
        <v>699</v>
      </c>
      <c r="C334" s="14" t="s">
        <v>700</v>
      </c>
      <c r="D334" s="14" t="s">
        <v>67</v>
      </c>
      <c r="E334" s="15">
        <v>1</v>
      </c>
      <c r="F334" s="16"/>
      <c r="G334" s="15"/>
      <c r="H334" s="17"/>
      <c r="I334" s="17"/>
      <c r="J334" s="19">
        <v>1.0379</v>
      </c>
      <c r="K334" s="15"/>
      <c r="L334" s="25">
        <v>113</v>
      </c>
      <c r="M334" s="20">
        <v>110.202798</v>
      </c>
      <c r="N334" s="20">
        <v>129.49799999999999</v>
      </c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2">
        <f t="shared" si="17"/>
        <v>3</v>
      </c>
      <c r="AB334" s="23">
        <f t="shared" si="18"/>
        <v>117.57000000000001</v>
      </c>
      <c r="AC334" s="23">
        <f t="shared" si="19"/>
        <v>117.57000000000001</v>
      </c>
      <c r="AD334" s="24">
        <f t="shared" si="20"/>
        <v>8.868617570520362</v>
      </c>
    </row>
    <row r="335" spans="1:30" x14ac:dyDescent="0.2">
      <c r="A335" s="13">
        <v>318</v>
      </c>
      <c r="B335" s="14" t="s">
        <v>701</v>
      </c>
      <c r="C335" s="14" t="s">
        <v>702</v>
      </c>
      <c r="D335" s="14" t="s">
        <v>67</v>
      </c>
      <c r="E335" s="15">
        <v>1</v>
      </c>
      <c r="F335" s="16"/>
      <c r="G335" s="15"/>
      <c r="H335" s="17"/>
      <c r="I335" s="17"/>
      <c r="J335" s="19">
        <v>1.0379</v>
      </c>
      <c r="K335" s="15"/>
      <c r="L335" s="25">
        <v>17</v>
      </c>
      <c r="M335" s="20">
        <v>16.579181999999999</v>
      </c>
      <c r="N335" s="20">
        <v>19.481999999999999</v>
      </c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2">
        <f t="shared" si="17"/>
        <v>3</v>
      </c>
      <c r="AB335" s="23">
        <f t="shared" si="18"/>
        <v>17.690000000000001</v>
      </c>
      <c r="AC335" s="23">
        <f t="shared" si="19"/>
        <v>17.690000000000001</v>
      </c>
      <c r="AD335" s="24">
        <f t="shared" si="20"/>
        <v>8.8673753243036906</v>
      </c>
    </row>
    <row r="336" spans="1:30" x14ac:dyDescent="0.2">
      <c r="A336" s="13">
        <v>319</v>
      </c>
      <c r="B336" s="14" t="s">
        <v>703</v>
      </c>
      <c r="C336" s="14" t="s">
        <v>704</v>
      </c>
      <c r="D336" s="14" t="s">
        <v>67</v>
      </c>
      <c r="E336" s="15">
        <v>1</v>
      </c>
      <c r="F336" s="16"/>
      <c r="G336" s="15"/>
      <c r="H336" s="17"/>
      <c r="I336" s="17"/>
      <c r="J336" s="19">
        <v>1.0379</v>
      </c>
      <c r="K336" s="15"/>
      <c r="L336" s="25">
        <v>430</v>
      </c>
      <c r="M336" s="20">
        <v>419.35577999999998</v>
      </c>
      <c r="N336" s="20">
        <v>492.78</v>
      </c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2">
        <f t="shared" si="17"/>
        <v>3</v>
      </c>
      <c r="AB336" s="23">
        <f t="shared" si="18"/>
        <v>447.38</v>
      </c>
      <c r="AC336" s="23">
        <f t="shared" si="19"/>
        <v>447.38</v>
      </c>
      <c r="AD336" s="24">
        <f t="shared" si="20"/>
        <v>8.8688210679407788</v>
      </c>
    </row>
    <row r="337" spans="1:30" x14ac:dyDescent="0.2">
      <c r="A337" s="13">
        <v>320</v>
      </c>
      <c r="B337" s="14" t="s">
        <v>705</v>
      </c>
      <c r="C337" s="14" t="s">
        <v>706</v>
      </c>
      <c r="D337" s="14" t="s">
        <v>67</v>
      </c>
      <c r="E337" s="15">
        <v>1</v>
      </c>
      <c r="F337" s="16"/>
      <c r="G337" s="15"/>
      <c r="H337" s="17"/>
      <c r="I337" s="17"/>
      <c r="J337" s="19">
        <v>1.0379</v>
      </c>
      <c r="K337" s="15"/>
      <c r="L337" s="25">
        <v>2121</v>
      </c>
      <c r="M337" s="20">
        <v>2068.4967660000002</v>
      </c>
      <c r="N337" s="20">
        <v>2430.6660000000002</v>
      </c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2">
        <f t="shared" si="17"/>
        <v>3</v>
      </c>
      <c r="AB337" s="23">
        <f t="shared" si="18"/>
        <v>2206.73</v>
      </c>
      <c r="AC337" s="23">
        <f t="shared" si="19"/>
        <v>2206.73</v>
      </c>
      <c r="AD337" s="24">
        <f t="shared" si="20"/>
        <v>8.8688124691760706</v>
      </c>
    </row>
    <row r="338" spans="1:30" x14ac:dyDescent="0.2">
      <c r="A338" s="13">
        <v>321</v>
      </c>
      <c r="B338" s="14" t="s">
        <v>707</v>
      </c>
      <c r="C338" s="14" t="s">
        <v>708</v>
      </c>
      <c r="D338" s="14" t="s">
        <v>67</v>
      </c>
      <c r="E338" s="15">
        <v>1</v>
      </c>
      <c r="F338" s="16"/>
      <c r="G338" s="15"/>
      <c r="H338" s="17"/>
      <c r="I338" s="17"/>
      <c r="J338" s="19">
        <v>1.0379</v>
      </c>
      <c r="K338" s="15"/>
      <c r="L338" s="25">
        <v>4625</v>
      </c>
      <c r="M338" s="20">
        <v>4510.5127499999999</v>
      </c>
      <c r="N338" s="20">
        <v>5300.25</v>
      </c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2">
        <f t="shared" ref="AA338:AA381" si="21">COUNTIF(K338:Z338,"&gt;0")</f>
        <v>3</v>
      </c>
      <c r="AB338" s="23">
        <f t="shared" ref="AB338:AB381" si="22">CEILING(SUM(K338:Z338)/COUNTIF(K338:Z338,"&gt;0"),0.01)</f>
        <v>4811.93</v>
      </c>
      <c r="AC338" s="23">
        <f t="shared" ref="AC338:AC381" si="23">AB338*E338</f>
        <v>4811.93</v>
      </c>
      <c r="AD338" s="24">
        <f t="shared" ref="AD338:AD381" si="24">STDEV(K338:Z338)/AB338*100</f>
        <v>8.8688322122071597</v>
      </c>
    </row>
    <row r="339" spans="1:30" x14ac:dyDescent="0.2">
      <c r="A339" s="13">
        <v>322</v>
      </c>
      <c r="B339" s="14" t="s">
        <v>709</v>
      </c>
      <c r="C339" s="14" t="s">
        <v>710</v>
      </c>
      <c r="D339" s="14" t="s">
        <v>67</v>
      </c>
      <c r="E339" s="15">
        <v>1</v>
      </c>
      <c r="F339" s="16"/>
      <c r="G339" s="15"/>
      <c r="H339" s="17"/>
      <c r="I339" s="17"/>
      <c r="J339" s="19">
        <v>1.0379</v>
      </c>
      <c r="K339" s="15"/>
      <c r="L339" s="25">
        <v>212</v>
      </c>
      <c r="M339" s="20">
        <v>206.752152</v>
      </c>
      <c r="N339" s="20">
        <v>242.952</v>
      </c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2">
        <f t="shared" si="21"/>
        <v>3</v>
      </c>
      <c r="AB339" s="23">
        <f t="shared" si="22"/>
        <v>220.57</v>
      </c>
      <c r="AC339" s="23">
        <f t="shared" si="23"/>
        <v>220.57</v>
      </c>
      <c r="AD339" s="24">
        <f t="shared" si="24"/>
        <v>8.8687705733619708</v>
      </c>
    </row>
    <row r="340" spans="1:30" x14ac:dyDescent="0.2">
      <c r="A340" s="13">
        <v>323</v>
      </c>
      <c r="B340" s="14" t="s">
        <v>711</v>
      </c>
      <c r="C340" s="14" t="s">
        <v>712</v>
      </c>
      <c r="D340" s="14" t="s">
        <v>67</v>
      </c>
      <c r="E340" s="15">
        <v>1</v>
      </c>
      <c r="F340" s="16"/>
      <c r="G340" s="15"/>
      <c r="H340" s="17"/>
      <c r="I340" s="17"/>
      <c r="J340" s="19">
        <v>1.0379</v>
      </c>
      <c r="K340" s="15"/>
      <c r="L340" s="25">
        <v>150</v>
      </c>
      <c r="M340" s="20">
        <v>146.2869</v>
      </c>
      <c r="N340" s="20">
        <v>171.9</v>
      </c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2">
        <f t="shared" si="21"/>
        <v>3</v>
      </c>
      <c r="AB340" s="23">
        <f t="shared" si="22"/>
        <v>156.07</v>
      </c>
      <c r="AC340" s="23">
        <f t="shared" si="23"/>
        <v>156.07</v>
      </c>
      <c r="AD340" s="24">
        <f t="shared" si="24"/>
        <v>8.8684113927158812</v>
      </c>
    </row>
    <row r="341" spans="1:30" x14ac:dyDescent="0.2">
      <c r="A341" s="13">
        <v>324</v>
      </c>
      <c r="B341" s="14" t="s">
        <v>713</v>
      </c>
      <c r="C341" s="14" t="s">
        <v>714</v>
      </c>
      <c r="D341" s="14" t="s">
        <v>67</v>
      </c>
      <c r="E341" s="15">
        <v>1</v>
      </c>
      <c r="F341" s="16"/>
      <c r="G341" s="15"/>
      <c r="H341" s="17"/>
      <c r="I341" s="17"/>
      <c r="J341" s="19">
        <v>1.0379</v>
      </c>
      <c r="K341" s="15"/>
      <c r="L341" s="25">
        <v>413</v>
      </c>
      <c r="M341" s="20">
        <v>402.77659799999998</v>
      </c>
      <c r="N341" s="20">
        <v>473.298</v>
      </c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2">
        <f t="shared" si="21"/>
        <v>3</v>
      </c>
      <c r="AB341" s="23">
        <f t="shared" si="22"/>
        <v>429.7</v>
      </c>
      <c r="AC341" s="23">
        <f t="shared" si="23"/>
        <v>429.7</v>
      </c>
      <c r="AD341" s="24">
        <f t="shared" si="24"/>
        <v>8.8686741910365718</v>
      </c>
    </row>
    <row r="342" spans="1:30" x14ac:dyDescent="0.2">
      <c r="A342" s="13">
        <v>325</v>
      </c>
      <c r="B342" s="14" t="s">
        <v>715</v>
      </c>
      <c r="C342" s="14" t="s">
        <v>716</v>
      </c>
      <c r="D342" s="14" t="s">
        <v>67</v>
      </c>
      <c r="E342" s="15">
        <v>1</v>
      </c>
      <c r="F342" s="16"/>
      <c r="G342" s="15"/>
      <c r="H342" s="17"/>
      <c r="I342" s="17"/>
      <c r="J342" s="19">
        <v>1.0379</v>
      </c>
      <c r="K342" s="15"/>
      <c r="L342" s="25">
        <v>359</v>
      </c>
      <c r="M342" s="20">
        <v>350.113314</v>
      </c>
      <c r="N342" s="20">
        <v>411.41399999999999</v>
      </c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2">
        <f t="shared" si="21"/>
        <v>3</v>
      </c>
      <c r="AB342" s="23">
        <f t="shared" si="22"/>
        <v>373.51</v>
      </c>
      <c r="AC342" s="23">
        <f t="shared" si="23"/>
        <v>373.51</v>
      </c>
      <c r="AD342" s="24">
        <f t="shared" si="24"/>
        <v>8.8688276943224906</v>
      </c>
    </row>
    <row r="343" spans="1:30" x14ac:dyDescent="0.2">
      <c r="A343" s="13">
        <v>326</v>
      </c>
      <c r="B343" s="14" t="s">
        <v>717</v>
      </c>
      <c r="C343" s="14" t="s">
        <v>718</v>
      </c>
      <c r="D343" s="14" t="s">
        <v>67</v>
      </c>
      <c r="E343" s="15">
        <v>1</v>
      </c>
      <c r="F343" s="16"/>
      <c r="G343" s="15"/>
      <c r="H343" s="17"/>
      <c r="I343" s="17"/>
      <c r="J343" s="19">
        <v>1.0379</v>
      </c>
      <c r="K343" s="15"/>
      <c r="L343" s="25">
        <v>1078</v>
      </c>
      <c r="M343" s="20">
        <v>1051.315188</v>
      </c>
      <c r="N343" s="20">
        <v>1235.3879999999999</v>
      </c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2">
        <f t="shared" si="21"/>
        <v>3</v>
      </c>
      <c r="AB343" s="23">
        <f t="shared" si="22"/>
        <v>1121.57</v>
      </c>
      <c r="AC343" s="23">
        <f t="shared" si="23"/>
        <v>1121.57</v>
      </c>
      <c r="AD343" s="24">
        <f t="shared" si="24"/>
        <v>8.8688309982966604</v>
      </c>
    </row>
    <row r="344" spans="1:30" x14ac:dyDescent="0.2">
      <c r="A344" s="13">
        <v>327</v>
      </c>
      <c r="B344" s="14" t="s">
        <v>719</v>
      </c>
      <c r="C344" s="14" t="s">
        <v>720</v>
      </c>
      <c r="D344" s="14" t="s">
        <v>192</v>
      </c>
      <c r="E344" s="15">
        <v>1</v>
      </c>
      <c r="F344" s="16"/>
      <c r="G344" s="15"/>
      <c r="H344" s="17"/>
      <c r="I344" s="17"/>
      <c r="J344" s="19">
        <v>1.0379</v>
      </c>
      <c r="K344" s="15"/>
      <c r="L344" s="25">
        <v>675</v>
      </c>
      <c r="M344" s="20">
        <v>658.29105000000004</v>
      </c>
      <c r="N344" s="20">
        <v>773.55</v>
      </c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2">
        <f t="shared" si="21"/>
        <v>3</v>
      </c>
      <c r="AB344" s="23">
        <f t="shared" si="22"/>
        <v>702.29</v>
      </c>
      <c r="AC344" s="23">
        <f t="shared" si="23"/>
        <v>702.29</v>
      </c>
      <c r="AD344" s="24">
        <f t="shared" si="24"/>
        <v>8.8687270889166161</v>
      </c>
    </row>
    <row r="345" spans="1:30" x14ac:dyDescent="0.2">
      <c r="A345" s="13">
        <v>328</v>
      </c>
      <c r="B345" s="14" t="s">
        <v>721</v>
      </c>
      <c r="C345" s="14" t="s">
        <v>722</v>
      </c>
      <c r="D345" s="14" t="s">
        <v>67</v>
      </c>
      <c r="E345" s="15">
        <v>1</v>
      </c>
      <c r="F345" s="16"/>
      <c r="G345" s="15"/>
      <c r="H345" s="17"/>
      <c r="I345" s="17"/>
      <c r="J345" s="19">
        <v>1.0379</v>
      </c>
      <c r="K345" s="15"/>
      <c r="L345" s="25">
        <v>213</v>
      </c>
      <c r="M345" s="20">
        <v>207.72739799999999</v>
      </c>
      <c r="N345" s="20">
        <v>244.09800000000001</v>
      </c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2">
        <f t="shared" si="21"/>
        <v>3</v>
      </c>
      <c r="AB345" s="23">
        <f t="shared" si="22"/>
        <v>221.61</v>
      </c>
      <c r="AC345" s="23">
        <f t="shared" si="23"/>
        <v>221.61</v>
      </c>
      <c r="AD345" s="24">
        <f t="shared" si="24"/>
        <v>8.8687875628665598</v>
      </c>
    </row>
    <row r="346" spans="1:30" x14ac:dyDescent="0.2">
      <c r="A346" s="13">
        <v>329</v>
      </c>
      <c r="B346" s="14" t="s">
        <v>723</v>
      </c>
      <c r="C346" s="14" t="s">
        <v>724</v>
      </c>
      <c r="D346" s="14" t="s">
        <v>192</v>
      </c>
      <c r="E346" s="15">
        <v>1</v>
      </c>
      <c r="F346" s="16"/>
      <c r="G346" s="15"/>
      <c r="H346" s="17"/>
      <c r="I346" s="17"/>
      <c r="J346" s="19">
        <v>1.0379</v>
      </c>
      <c r="K346" s="15"/>
      <c r="L346" s="25">
        <v>175</v>
      </c>
      <c r="M346" s="20">
        <v>170.66804999999999</v>
      </c>
      <c r="N346" s="20">
        <v>200.55</v>
      </c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2">
        <f t="shared" si="21"/>
        <v>3</v>
      </c>
      <c r="AB346" s="23">
        <f t="shared" si="22"/>
        <v>182.08</v>
      </c>
      <c r="AC346" s="23">
        <f t="shared" si="23"/>
        <v>182.08</v>
      </c>
      <c r="AD346" s="24">
        <f t="shared" si="24"/>
        <v>8.8684925695922825</v>
      </c>
    </row>
    <row r="347" spans="1:30" x14ac:dyDescent="0.2">
      <c r="A347" s="13">
        <v>330</v>
      </c>
      <c r="B347" s="14" t="s">
        <v>725</v>
      </c>
      <c r="C347" s="14" t="s">
        <v>726</v>
      </c>
      <c r="D347" s="14" t="s">
        <v>67</v>
      </c>
      <c r="E347" s="15">
        <v>1</v>
      </c>
      <c r="F347" s="16"/>
      <c r="G347" s="15"/>
      <c r="H347" s="17"/>
      <c r="I347" s="17"/>
      <c r="J347" s="19">
        <v>1.0379</v>
      </c>
      <c r="K347" s="15"/>
      <c r="L347" s="25">
        <v>77</v>
      </c>
      <c r="M347" s="20">
        <v>75.093941999999998</v>
      </c>
      <c r="N347" s="20">
        <v>88.242000000000004</v>
      </c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2">
        <f t="shared" si="21"/>
        <v>3</v>
      </c>
      <c r="AB347" s="23">
        <f t="shared" si="22"/>
        <v>80.12</v>
      </c>
      <c r="AC347" s="23">
        <f t="shared" si="23"/>
        <v>80.12</v>
      </c>
      <c r="AD347" s="24">
        <f t="shared" si="24"/>
        <v>8.8679612570069839</v>
      </c>
    </row>
    <row r="348" spans="1:30" x14ac:dyDescent="0.2">
      <c r="A348" s="13">
        <v>331</v>
      </c>
      <c r="B348" s="14" t="s">
        <v>727</v>
      </c>
      <c r="C348" s="14" t="s">
        <v>728</v>
      </c>
      <c r="D348" s="14" t="s">
        <v>67</v>
      </c>
      <c r="E348" s="15">
        <v>1</v>
      </c>
      <c r="F348" s="16"/>
      <c r="G348" s="15"/>
      <c r="H348" s="17"/>
      <c r="I348" s="17"/>
      <c r="J348" s="19">
        <v>1.0379</v>
      </c>
      <c r="K348" s="15"/>
      <c r="L348" s="25">
        <v>904</v>
      </c>
      <c r="M348" s="20">
        <v>881.62238400000001</v>
      </c>
      <c r="N348" s="20">
        <v>1035.9839999999999</v>
      </c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2">
        <f t="shared" si="21"/>
        <v>3</v>
      </c>
      <c r="AB348" s="23">
        <f t="shared" si="22"/>
        <v>940.54</v>
      </c>
      <c r="AC348" s="23">
        <f t="shared" si="23"/>
        <v>940.54</v>
      </c>
      <c r="AD348" s="24">
        <f t="shared" si="24"/>
        <v>8.8688061561747862</v>
      </c>
    </row>
    <row r="349" spans="1:30" x14ac:dyDescent="0.2">
      <c r="A349" s="13">
        <v>332</v>
      </c>
      <c r="B349" s="14" t="s">
        <v>729</v>
      </c>
      <c r="C349" s="14" t="s">
        <v>730</v>
      </c>
      <c r="D349" s="14" t="s">
        <v>67</v>
      </c>
      <c r="E349" s="15">
        <v>1</v>
      </c>
      <c r="F349" s="16"/>
      <c r="G349" s="15"/>
      <c r="H349" s="17"/>
      <c r="I349" s="17"/>
      <c r="J349" s="19">
        <v>1.0379</v>
      </c>
      <c r="K349" s="15"/>
      <c r="L349" s="25">
        <v>7658</v>
      </c>
      <c r="M349" s="20">
        <v>7468.4338680000001</v>
      </c>
      <c r="N349" s="20">
        <v>8776.0679999999993</v>
      </c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2">
        <f t="shared" si="21"/>
        <v>3</v>
      </c>
      <c r="AB349" s="23">
        <f t="shared" si="22"/>
        <v>7967.51</v>
      </c>
      <c r="AC349" s="23">
        <f t="shared" si="23"/>
        <v>7967.51</v>
      </c>
      <c r="AD349" s="24">
        <f t="shared" si="24"/>
        <v>8.8688385155014249</v>
      </c>
    </row>
    <row r="350" spans="1:30" x14ac:dyDescent="0.2">
      <c r="A350" s="13">
        <v>333</v>
      </c>
      <c r="B350" s="14" t="s">
        <v>731</v>
      </c>
      <c r="C350" s="14" t="s">
        <v>732</v>
      </c>
      <c r="D350" s="14" t="s">
        <v>67</v>
      </c>
      <c r="E350" s="15">
        <v>1</v>
      </c>
      <c r="F350" s="16"/>
      <c r="G350" s="15"/>
      <c r="H350" s="17"/>
      <c r="I350" s="17"/>
      <c r="J350" s="19">
        <v>1.0379</v>
      </c>
      <c r="K350" s="15"/>
      <c r="L350" s="25">
        <v>207</v>
      </c>
      <c r="M350" s="20">
        <v>201.875922</v>
      </c>
      <c r="N350" s="20">
        <v>237.22200000000001</v>
      </c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2">
        <f t="shared" si="21"/>
        <v>3</v>
      </c>
      <c r="AB350" s="23">
        <f t="shared" si="22"/>
        <v>215.37</v>
      </c>
      <c r="AC350" s="23">
        <f t="shared" si="23"/>
        <v>215.37</v>
      </c>
      <c r="AD350" s="24">
        <f t="shared" si="24"/>
        <v>8.8686831646209363</v>
      </c>
    </row>
    <row r="351" spans="1:30" x14ac:dyDescent="0.2">
      <c r="A351" s="13">
        <v>334</v>
      </c>
      <c r="B351" s="14" t="s">
        <v>733</v>
      </c>
      <c r="C351" s="14" t="s">
        <v>734</v>
      </c>
      <c r="D351" s="14" t="s">
        <v>67</v>
      </c>
      <c r="E351" s="15">
        <v>1</v>
      </c>
      <c r="F351" s="16"/>
      <c r="G351" s="15"/>
      <c r="H351" s="17"/>
      <c r="I351" s="17"/>
      <c r="J351" s="19">
        <v>1.0379</v>
      </c>
      <c r="K351" s="15"/>
      <c r="L351" s="25">
        <v>798</v>
      </c>
      <c r="M351" s="20">
        <v>778.246308</v>
      </c>
      <c r="N351" s="20">
        <v>914.50800000000004</v>
      </c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2">
        <f t="shared" si="21"/>
        <v>3</v>
      </c>
      <c r="AB351" s="23">
        <f t="shared" si="22"/>
        <v>830.26</v>
      </c>
      <c r="AC351" s="23">
        <f t="shared" si="23"/>
        <v>830.26</v>
      </c>
      <c r="AD351" s="24">
        <f t="shared" si="24"/>
        <v>8.8687574728945311</v>
      </c>
    </row>
    <row r="352" spans="1:30" x14ac:dyDescent="0.2">
      <c r="A352" s="13">
        <v>335</v>
      </c>
      <c r="B352" s="14" t="s">
        <v>735</v>
      </c>
      <c r="C352" s="14" t="s">
        <v>736</v>
      </c>
      <c r="D352" s="14" t="s">
        <v>67</v>
      </c>
      <c r="E352" s="15">
        <v>1</v>
      </c>
      <c r="F352" s="16"/>
      <c r="G352" s="15"/>
      <c r="H352" s="17"/>
      <c r="I352" s="17"/>
      <c r="J352" s="19">
        <v>1.0379</v>
      </c>
      <c r="K352" s="15"/>
      <c r="L352" s="25">
        <v>48</v>
      </c>
      <c r="M352" s="20">
        <v>46.811807999999999</v>
      </c>
      <c r="N352" s="20">
        <v>55.008000000000003</v>
      </c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2">
        <f t="shared" si="21"/>
        <v>3</v>
      </c>
      <c r="AB352" s="23">
        <f t="shared" si="22"/>
        <v>49.94</v>
      </c>
      <c r="AC352" s="23">
        <f t="shared" si="23"/>
        <v>49.94</v>
      </c>
      <c r="AD352" s="24">
        <f t="shared" si="24"/>
        <v>8.8688375878969516</v>
      </c>
    </row>
    <row r="353" spans="1:30" x14ac:dyDescent="0.2">
      <c r="A353" s="13">
        <v>336</v>
      </c>
      <c r="B353" s="14" t="s">
        <v>737</v>
      </c>
      <c r="C353" s="14" t="s">
        <v>738</v>
      </c>
      <c r="D353" s="14" t="s">
        <v>67</v>
      </c>
      <c r="E353" s="15">
        <v>1</v>
      </c>
      <c r="F353" s="16"/>
      <c r="G353" s="15"/>
      <c r="H353" s="17"/>
      <c r="I353" s="17"/>
      <c r="J353" s="19">
        <v>1.0379</v>
      </c>
      <c r="K353" s="15"/>
      <c r="L353" s="25">
        <v>512</v>
      </c>
      <c r="M353" s="20">
        <v>499.32595199999997</v>
      </c>
      <c r="N353" s="20">
        <v>586.75199999999995</v>
      </c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2">
        <f t="shared" si="21"/>
        <v>3</v>
      </c>
      <c r="AB353" s="23">
        <f t="shared" si="22"/>
        <v>532.70000000000005</v>
      </c>
      <c r="AC353" s="23">
        <f t="shared" si="23"/>
        <v>532.70000000000005</v>
      </c>
      <c r="AD353" s="24">
        <f t="shared" si="24"/>
        <v>8.8687265956237695</v>
      </c>
    </row>
    <row r="354" spans="1:30" x14ac:dyDescent="0.2">
      <c r="A354" s="13">
        <v>337</v>
      </c>
      <c r="B354" s="14" t="s">
        <v>739</v>
      </c>
      <c r="C354" s="14" t="s">
        <v>740</v>
      </c>
      <c r="D354" s="14" t="s">
        <v>67</v>
      </c>
      <c r="E354" s="15">
        <v>1</v>
      </c>
      <c r="F354" s="16"/>
      <c r="G354" s="15"/>
      <c r="H354" s="17"/>
      <c r="I354" s="17"/>
      <c r="J354" s="19">
        <v>1.0379</v>
      </c>
      <c r="K354" s="15"/>
      <c r="L354" s="25">
        <v>474</v>
      </c>
      <c r="M354" s="20">
        <v>462.26660399999997</v>
      </c>
      <c r="N354" s="20">
        <v>543.20399999999995</v>
      </c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2">
        <f t="shared" si="21"/>
        <v>3</v>
      </c>
      <c r="AB354" s="23">
        <f t="shared" si="22"/>
        <v>493.16</v>
      </c>
      <c r="AC354" s="23">
        <f t="shared" si="23"/>
        <v>493.16</v>
      </c>
      <c r="AD354" s="24">
        <f t="shared" si="24"/>
        <v>8.8687926286667338</v>
      </c>
    </row>
    <row r="355" spans="1:30" x14ac:dyDescent="0.2">
      <c r="A355" s="13">
        <v>338</v>
      </c>
      <c r="B355" s="14" t="s">
        <v>741</v>
      </c>
      <c r="C355" s="14" t="s">
        <v>742</v>
      </c>
      <c r="D355" s="14" t="s">
        <v>67</v>
      </c>
      <c r="E355" s="15">
        <v>1</v>
      </c>
      <c r="F355" s="16"/>
      <c r="G355" s="15"/>
      <c r="H355" s="17"/>
      <c r="I355" s="17"/>
      <c r="J355" s="19">
        <v>1.0379</v>
      </c>
      <c r="K355" s="15"/>
      <c r="L355" s="25">
        <v>4</v>
      </c>
      <c r="M355" s="20">
        <v>3.9009839999999998</v>
      </c>
      <c r="N355" s="20">
        <v>4.5839999999999996</v>
      </c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2">
        <f t="shared" si="21"/>
        <v>3</v>
      </c>
      <c r="AB355" s="23">
        <f t="shared" si="22"/>
        <v>4.17</v>
      </c>
      <c r="AC355" s="23">
        <f t="shared" si="23"/>
        <v>4.17</v>
      </c>
      <c r="AD355" s="24">
        <f t="shared" si="24"/>
        <v>8.8511140915182551</v>
      </c>
    </row>
    <row r="356" spans="1:30" x14ac:dyDescent="0.2">
      <c r="A356" s="13">
        <v>339</v>
      </c>
      <c r="B356" s="14" t="s">
        <v>743</v>
      </c>
      <c r="C356" s="14" t="s">
        <v>744</v>
      </c>
      <c r="D356" s="14" t="s">
        <v>67</v>
      </c>
      <c r="E356" s="15">
        <v>1</v>
      </c>
      <c r="F356" s="16"/>
      <c r="G356" s="15"/>
      <c r="H356" s="17"/>
      <c r="I356" s="17"/>
      <c r="J356" s="19">
        <v>1.0379</v>
      </c>
      <c r="K356" s="15"/>
      <c r="L356" s="25">
        <v>227</v>
      </c>
      <c r="M356" s="20">
        <v>221.380842</v>
      </c>
      <c r="N356" s="20">
        <v>260.142</v>
      </c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2">
        <f t="shared" si="21"/>
        <v>3</v>
      </c>
      <c r="AB356" s="23">
        <f t="shared" si="22"/>
        <v>236.18</v>
      </c>
      <c r="AC356" s="23">
        <f t="shared" si="23"/>
        <v>236.18</v>
      </c>
      <c r="AD356" s="24">
        <f t="shared" si="24"/>
        <v>8.8686341856743436</v>
      </c>
    </row>
    <row r="357" spans="1:30" x14ac:dyDescent="0.2">
      <c r="A357" s="13">
        <v>340</v>
      </c>
      <c r="B357" s="14" t="s">
        <v>745</v>
      </c>
      <c r="C357" s="14" t="s">
        <v>746</v>
      </c>
      <c r="D357" s="14" t="s">
        <v>67</v>
      </c>
      <c r="E357" s="15">
        <v>1</v>
      </c>
      <c r="F357" s="16"/>
      <c r="G357" s="15"/>
      <c r="H357" s="17"/>
      <c r="I357" s="17"/>
      <c r="J357" s="19">
        <v>1.0379</v>
      </c>
      <c r="K357" s="15"/>
      <c r="L357" s="25">
        <v>1600</v>
      </c>
      <c r="M357" s="20">
        <v>1560.3936000000001</v>
      </c>
      <c r="N357" s="20">
        <v>1833.6</v>
      </c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2">
        <f t="shared" si="21"/>
        <v>3</v>
      </c>
      <c r="AB357" s="23">
        <f t="shared" si="22"/>
        <v>1664.67</v>
      </c>
      <c r="AC357" s="23">
        <f t="shared" si="23"/>
        <v>1664.67</v>
      </c>
      <c r="AD357" s="24">
        <f t="shared" si="24"/>
        <v>8.8688198289465436</v>
      </c>
    </row>
    <row r="358" spans="1:30" x14ac:dyDescent="0.2">
      <c r="A358" s="13">
        <v>341</v>
      </c>
      <c r="B358" s="14" t="s">
        <v>747</v>
      </c>
      <c r="C358" s="14" t="s">
        <v>748</v>
      </c>
      <c r="D358" s="14" t="s">
        <v>67</v>
      </c>
      <c r="E358" s="15">
        <v>1</v>
      </c>
      <c r="F358" s="16"/>
      <c r="G358" s="15"/>
      <c r="H358" s="17"/>
      <c r="I358" s="17"/>
      <c r="J358" s="19">
        <v>1.0379</v>
      </c>
      <c r="K358" s="15"/>
      <c r="L358" s="25">
        <v>35</v>
      </c>
      <c r="M358" s="20">
        <v>34.133609999999997</v>
      </c>
      <c r="N358" s="20">
        <v>40.11</v>
      </c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2">
        <f t="shared" si="21"/>
        <v>3</v>
      </c>
      <c r="AB358" s="23">
        <f t="shared" si="22"/>
        <v>36.42</v>
      </c>
      <c r="AC358" s="23">
        <f t="shared" si="23"/>
        <v>36.42</v>
      </c>
      <c r="AD358" s="24">
        <f t="shared" si="24"/>
        <v>8.8675185451475134</v>
      </c>
    </row>
    <row r="359" spans="1:30" x14ac:dyDescent="0.2">
      <c r="A359" s="13">
        <v>342</v>
      </c>
      <c r="B359" s="14" t="s">
        <v>749</v>
      </c>
      <c r="C359" s="14" t="s">
        <v>750</v>
      </c>
      <c r="D359" s="14" t="s">
        <v>67</v>
      </c>
      <c r="E359" s="15">
        <v>1</v>
      </c>
      <c r="F359" s="16"/>
      <c r="G359" s="15"/>
      <c r="H359" s="17"/>
      <c r="I359" s="17"/>
      <c r="J359" s="19">
        <v>1.0379</v>
      </c>
      <c r="K359" s="15"/>
      <c r="L359" s="25">
        <v>1405</v>
      </c>
      <c r="M359" s="20">
        <v>1370.22063</v>
      </c>
      <c r="N359" s="20">
        <v>1610.13</v>
      </c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2">
        <f t="shared" si="21"/>
        <v>3</v>
      </c>
      <c r="AB359" s="23">
        <f t="shared" si="22"/>
        <v>1461.79</v>
      </c>
      <c r="AC359" s="23">
        <f t="shared" si="23"/>
        <v>1461.79</v>
      </c>
      <c r="AD359" s="24">
        <f t="shared" si="24"/>
        <v>8.8688097803192942</v>
      </c>
    </row>
    <row r="360" spans="1:30" x14ac:dyDescent="0.2">
      <c r="A360" s="13">
        <v>343</v>
      </c>
      <c r="B360" s="14" t="s">
        <v>751</v>
      </c>
      <c r="C360" s="14" t="s">
        <v>752</v>
      </c>
      <c r="D360" s="14" t="s">
        <v>67</v>
      </c>
      <c r="E360" s="15">
        <v>1</v>
      </c>
      <c r="F360" s="16"/>
      <c r="G360" s="15"/>
      <c r="H360" s="17"/>
      <c r="I360" s="17"/>
      <c r="J360" s="19">
        <v>1.0379</v>
      </c>
      <c r="K360" s="15"/>
      <c r="L360" s="25">
        <v>175</v>
      </c>
      <c r="M360" s="20">
        <v>170.66804999999999</v>
      </c>
      <c r="N360" s="20">
        <v>200.55</v>
      </c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2">
        <f t="shared" si="21"/>
        <v>3</v>
      </c>
      <c r="AB360" s="23">
        <f t="shared" si="22"/>
        <v>182.08</v>
      </c>
      <c r="AC360" s="23">
        <f t="shared" si="23"/>
        <v>182.08</v>
      </c>
      <c r="AD360" s="24">
        <f t="shared" si="24"/>
        <v>8.8684925695922825</v>
      </c>
    </row>
    <row r="361" spans="1:30" x14ac:dyDescent="0.2">
      <c r="A361" s="13">
        <v>344</v>
      </c>
      <c r="B361" s="14" t="s">
        <v>753</v>
      </c>
      <c r="C361" s="14" t="s">
        <v>754</v>
      </c>
      <c r="D361" s="14" t="s">
        <v>67</v>
      </c>
      <c r="E361" s="15">
        <v>1</v>
      </c>
      <c r="F361" s="16"/>
      <c r="G361" s="15"/>
      <c r="H361" s="17"/>
      <c r="I361" s="17"/>
      <c r="J361" s="19">
        <v>1.0379</v>
      </c>
      <c r="K361" s="15"/>
      <c r="L361" s="25">
        <v>409</v>
      </c>
      <c r="M361" s="20">
        <v>398.87561399999998</v>
      </c>
      <c r="N361" s="20">
        <v>468.714</v>
      </c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2">
        <f t="shared" si="21"/>
        <v>3</v>
      </c>
      <c r="AB361" s="23">
        <f t="shared" si="22"/>
        <v>425.53000000000003</v>
      </c>
      <c r="AC361" s="23">
        <f t="shared" si="23"/>
        <v>425.53000000000003</v>
      </c>
      <c r="AD361" s="24">
        <f t="shared" si="24"/>
        <v>8.8688462720061665</v>
      </c>
    </row>
    <row r="362" spans="1:30" x14ac:dyDescent="0.2">
      <c r="A362" s="13">
        <v>345</v>
      </c>
      <c r="B362" s="14" t="s">
        <v>755</v>
      </c>
      <c r="C362" s="14" t="s">
        <v>756</v>
      </c>
      <c r="D362" s="14" t="s">
        <v>67</v>
      </c>
      <c r="E362" s="15">
        <v>1</v>
      </c>
      <c r="F362" s="16"/>
      <c r="G362" s="15"/>
      <c r="H362" s="17"/>
      <c r="I362" s="17"/>
      <c r="J362" s="19">
        <v>1.0379</v>
      </c>
      <c r="K362" s="15"/>
      <c r="L362" s="25">
        <v>4250</v>
      </c>
      <c r="M362" s="20">
        <v>4144.7955000000002</v>
      </c>
      <c r="N362" s="20">
        <v>4870.5</v>
      </c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2">
        <f t="shared" si="21"/>
        <v>3</v>
      </c>
      <c r="AB362" s="23">
        <f t="shared" si="22"/>
        <v>4421.7700000000004</v>
      </c>
      <c r="AC362" s="23">
        <f t="shared" si="23"/>
        <v>4421.7700000000004</v>
      </c>
      <c r="AD362" s="24">
        <f t="shared" si="24"/>
        <v>8.8688392593312333</v>
      </c>
    </row>
    <row r="363" spans="1:30" x14ac:dyDescent="0.2">
      <c r="A363" s="13">
        <v>346</v>
      </c>
      <c r="B363" s="14" t="s">
        <v>757</v>
      </c>
      <c r="C363" s="14" t="s">
        <v>758</v>
      </c>
      <c r="D363" s="14" t="s">
        <v>67</v>
      </c>
      <c r="E363" s="15">
        <v>1</v>
      </c>
      <c r="F363" s="16"/>
      <c r="G363" s="15"/>
      <c r="H363" s="17"/>
      <c r="I363" s="17"/>
      <c r="J363" s="19">
        <v>1.0379</v>
      </c>
      <c r="K363" s="15"/>
      <c r="L363" s="25">
        <v>2603</v>
      </c>
      <c r="M363" s="20">
        <v>2538.5653379999999</v>
      </c>
      <c r="N363" s="20">
        <v>2983.038</v>
      </c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2">
        <f t="shared" si="21"/>
        <v>3</v>
      </c>
      <c r="AB363" s="23">
        <f t="shared" si="22"/>
        <v>2708.21</v>
      </c>
      <c r="AC363" s="23">
        <f t="shared" si="23"/>
        <v>2708.21</v>
      </c>
      <c r="AD363" s="24">
        <f t="shared" si="24"/>
        <v>8.86881984941399</v>
      </c>
    </row>
    <row r="364" spans="1:30" x14ac:dyDescent="0.2">
      <c r="A364" s="13">
        <v>347</v>
      </c>
      <c r="B364" s="14" t="s">
        <v>759</v>
      </c>
      <c r="C364" s="14" t="s">
        <v>760</v>
      </c>
      <c r="D364" s="14" t="s">
        <v>67</v>
      </c>
      <c r="E364" s="15">
        <v>1</v>
      </c>
      <c r="F364" s="16"/>
      <c r="G364" s="15"/>
      <c r="H364" s="17"/>
      <c r="I364" s="17"/>
      <c r="J364" s="19">
        <v>1.0379</v>
      </c>
      <c r="K364" s="15"/>
      <c r="L364" s="25">
        <v>1467</v>
      </c>
      <c r="M364" s="20">
        <v>1430.685882</v>
      </c>
      <c r="N364" s="20">
        <v>1681.182</v>
      </c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2">
        <f t="shared" si="21"/>
        <v>3</v>
      </c>
      <c r="AB364" s="23">
        <f t="shared" si="22"/>
        <v>1526.29</v>
      </c>
      <c r="AC364" s="23">
        <f t="shared" si="23"/>
        <v>1526.29</v>
      </c>
      <c r="AD364" s="24">
        <f t="shared" si="24"/>
        <v>8.8688448512918381</v>
      </c>
    </row>
    <row r="365" spans="1:30" x14ac:dyDescent="0.2">
      <c r="A365" s="13">
        <v>348</v>
      </c>
      <c r="B365" s="14" t="s">
        <v>761</v>
      </c>
      <c r="C365" s="14" t="s">
        <v>762</v>
      </c>
      <c r="D365" s="14" t="s">
        <v>67</v>
      </c>
      <c r="E365" s="15">
        <v>1</v>
      </c>
      <c r="F365" s="16"/>
      <c r="G365" s="15"/>
      <c r="H365" s="17"/>
      <c r="I365" s="17"/>
      <c r="J365" s="19">
        <v>1.0379</v>
      </c>
      <c r="K365" s="15"/>
      <c r="L365" s="25">
        <v>405</v>
      </c>
      <c r="M365" s="20">
        <v>394.97462999999999</v>
      </c>
      <c r="N365" s="20">
        <v>464.13</v>
      </c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2">
        <f t="shared" si="21"/>
        <v>3</v>
      </c>
      <c r="AB365" s="23">
        <f t="shared" si="22"/>
        <v>421.37</v>
      </c>
      <c r="AC365" s="23">
        <f t="shared" si="23"/>
        <v>421.37</v>
      </c>
      <c r="AD365" s="24">
        <f t="shared" si="24"/>
        <v>8.8688112783661666</v>
      </c>
    </row>
    <row r="366" spans="1:30" x14ac:dyDescent="0.2">
      <c r="A366" s="13">
        <v>349</v>
      </c>
      <c r="B366" s="14" t="s">
        <v>763</v>
      </c>
      <c r="C366" s="14" t="s">
        <v>764</v>
      </c>
      <c r="D366" s="14" t="s">
        <v>67</v>
      </c>
      <c r="E366" s="15">
        <v>1</v>
      </c>
      <c r="F366" s="16"/>
      <c r="G366" s="15"/>
      <c r="H366" s="17"/>
      <c r="I366" s="17"/>
      <c r="J366" s="19">
        <v>1.0379</v>
      </c>
      <c r="K366" s="15"/>
      <c r="L366" s="25">
        <v>46</v>
      </c>
      <c r="M366" s="20">
        <v>44.861316000000002</v>
      </c>
      <c r="N366" s="20">
        <v>52.716000000000001</v>
      </c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2">
        <f t="shared" si="21"/>
        <v>3</v>
      </c>
      <c r="AB366" s="23">
        <f t="shared" si="22"/>
        <v>47.86</v>
      </c>
      <c r="AC366" s="23">
        <f t="shared" si="23"/>
        <v>47.86</v>
      </c>
      <c r="AD366" s="24">
        <f t="shared" si="24"/>
        <v>8.8686831646209363</v>
      </c>
    </row>
    <row r="367" spans="1:30" x14ac:dyDescent="0.2">
      <c r="A367" s="13">
        <v>350</v>
      </c>
      <c r="B367" s="14" t="s">
        <v>765</v>
      </c>
      <c r="C367" s="14" t="s">
        <v>766</v>
      </c>
      <c r="D367" s="14" t="s">
        <v>192</v>
      </c>
      <c r="E367" s="15">
        <v>1</v>
      </c>
      <c r="F367" s="16"/>
      <c r="G367" s="15"/>
      <c r="H367" s="17"/>
      <c r="I367" s="17"/>
      <c r="J367" s="19">
        <v>1.0379</v>
      </c>
      <c r="K367" s="15"/>
      <c r="L367" s="25">
        <v>450</v>
      </c>
      <c r="M367" s="20">
        <v>438.86070000000001</v>
      </c>
      <c r="N367" s="20">
        <v>515.70000000000005</v>
      </c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2">
        <f t="shared" si="21"/>
        <v>3</v>
      </c>
      <c r="AB367" s="23">
        <f t="shared" si="22"/>
        <v>468.19</v>
      </c>
      <c r="AC367" s="23">
        <f t="shared" si="23"/>
        <v>468.19</v>
      </c>
      <c r="AD367" s="24">
        <f t="shared" si="24"/>
        <v>8.8687902308539375</v>
      </c>
    </row>
    <row r="368" spans="1:30" x14ac:dyDescent="0.2">
      <c r="A368" s="13">
        <v>351</v>
      </c>
      <c r="B368" s="14" t="s">
        <v>767</v>
      </c>
      <c r="C368" s="14" t="s">
        <v>768</v>
      </c>
      <c r="D368" s="14" t="s">
        <v>67</v>
      </c>
      <c r="E368" s="15">
        <v>1</v>
      </c>
      <c r="F368" s="16"/>
      <c r="G368" s="15"/>
      <c r="H368" s="17"/>
      <c r="I368" s="17"/>
      <c r="J368" s="19">
        <v>1.0379</v>
      </c>
      <c r="K368" s="15"/>
      <c r="L368" s="25">
        <v>378</v>
      </c>
      <c r="M368" s="20">
        <v>368.642988</v>
      </c>
      <c r="N368" s="20">
        <v>433.18799999999999</v>
      </c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2">
        <f t="shared" si="21"/>
        <v>3</v>
      </c>
      <c r="AB368" s="23">
        <f t="shared" si="22"/>
        <v>393.28000000000003</v>
      </c>
      <c r="AC368" s="23">
        <f t="shared" si="23"/>
        <v>393.28000000000003</v>
      </c>
      <c r="AD368" s="24">
        <f t="shared" si="24"/>
        <v>8.8687812105221226</v>
      </c>
    </row>
    <row r="369" spans="1:30" x14ac:dyDescent="0.2">
      <c r="A369" s="13">
        <v>352</v>
      </c>
      <c r="B369" s="14" t="s">
        <v>769</v>
      </c>
      <c r="C369" s="14" t="s">
        <v>770</v>
      </c>
      <c r="D369" s="14" t="s">
        <v>67</v>
      </c>
      <c r="E369" s="15">
        <v>1</v>
      </c>
      <c r="F369" s="16"/>
      <c r="G369" s="15"/>
      <c r="H369" s="17"/>
      <c r="I369" s="17"/>
      <c r="J369" s="19">
        <v>1.0379</v>
      </c>
      <c r="K369" s="15"/>
      <c r="L369" s="25">
        <v>1378</v>
      </c>
      <c r="M369" s="20">
        <v>1343.8889879999999</v>
      </c>
      <c r="N369" s="20">
        <v>1579.1880000000001</v>
      </c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2">
        <f t="shared" si="21"/>
        <v>3</v>
      </c>
      <c r="AB369" s="23">
        <f t="shared" si="22"/>
        <v>1433.7</v>
      </c>
      <c r="AC369" s="23">
        <f t="shared" si="23"/>
        <v>1433.7</v>
      </c>
      <c r="AD369" s="24">
        <f t="shared" si="24"/>
        <v>8.8688015030215048</v>
      </c>
    </row>
    <row r="370" spans="1:30" x14ac:dyDescent="0.2">
      <c r="A370" s="13">
        <v>353</v>
      </c>
      <c r="B370" s="14" t="s">
        <v>771</v>
      </c>
      <c r="C370" s="14" t="s">
        <v>772</v>
      </c>
      <c r="D370" s="14" t="s">
        <v>192</v>
      </c>
      <c r="E370" s="15">
        <v>1</v>
      </c>
      <c r="F370" s="16"/>
      <c r="G370" s="15"/>
      <c r="H370" s="17"/>
      <c r="I370" s="17"/>
      <c r="J370" s="19">
        <v>1.0379</v>
      </c>
      <c r="K370" s="15"/>
      <c r="L370" s="25">
        <v>875</v>
      </c>
      <c r="M370" s="20">
        <v>853.34024999999997</v>
      </c>
      <c r="N370" s="20">
        <v>1002.75</v>
      </c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2">
        <f t="shared" si="21"/>
        <v>3</v>
      </c>
      <c r="AB370" s="23">
        <f t="shared" si="22"/>
        <v>910.37</v>
      </c>
      <c r="AC370" s="23">
        <f t="shared" si="23"/>
        <v>910.37</v>
      </c>
      <c r="AD370" s="24">
        <f t="shared" si="24"/>
        <v>8.8687848186526477</v>
      </c>
    </row>
    <row r="371" spans="1:30" x14ac:dyDescent="0.2">
      <c r="A371" s="13">
        <v>354</v>
      </c>
      <c r="B371" s="14" t="s">
        <v>773</v>
      </c>
      <c r="C371" s="14" t="s">
        <v>774</v>
      </c>
      <c r="D371" s="14" t="s">
        <v>192</v>
      </c>
      <c r="E371" s="15">
        <v>1</v>
      </c>
      <c r="F371" s="16"/>
      <c r="G371" s="15"/>
      <c r="H371" s="17"/>
      <c r="I371" s="17"/>
      <c r="J371" s="19">
        <v>1.0379</v>
      </c>
      <c r="K371" s="15"/>
      <c r="L371" s="25">
        <v>461</v>
      </c>
      <c r="M371" s="20">
        <v>449.58840600000002</v>
      </c>
      <c r="N371" s="20">
        <v>528.30600000000004</v>
      </c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2">
        <f t="shared" si="21"/>
        <v>3</v>
      </c>
      <c r="AB371" s="23">
        <f t="shared" si="22"/>
        <v>479.64</v>
      </c>
      <c r="AC371" s="23">
        <f t="shared" si="23"/>
        <v>479.64</v>
      </c>
      <c r="AD371" s="24">
        <f t="shared" si="24"/>
        <v>8.8686912038778871</v>
      </c>
    </row>
    <row r="372" spans="1:30" x14ac:dyDescent="0.2">
      <c r="A372" s="13">
        <v>355</v>
      </c>
      <c r="B372" s="14" t="s">
        <v>775</v>
      </c>
      <c r="C372" s="14" t="s">
        <v>776</v>
      </c>
      <c r="D372" s="14" t="s">
        <v>67</v>
      </c>
      <c r="E372" s="15">
        <v>1</v>
      </c>
      <c r="F372" s="16"/>
      <c r="G372" s="15"/>
      <c r="H372" s="17"/>
      <c r="I372" s="17"/>
      <c r="J372" s="19">
        <v>1.0379</v>
      </c>
      <c r="K372" s="15"/>
      <c r="L372" s="25">
        <v>670</v>
      </c>
      <c r="M372" s="20">
        <v>653.41481999999996</v>
      </c>
      <c r="N372" s="20">
        <v>767.82</v>
      </c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2">
        <f t="shared" si="21"/>
        <v>3</v>
      </c>
      <c r="AB372" s="23">
        <f t="shared" si="22"/>
        <v>697.08</v>
      </c>
      <c r="AC372" s="23">
        <f t="shared" si="23"/>
        <v>697.08</v>
      </c>
      <c r="AD372" s="24">
        <f t="shared" si="24"/>
        <v>8.8688269855299513</v>
      </c>
    </row>
    <row r="373" spans="1:30" x14ac:dyDescent="0.2">
      <c r="A373" s="13">
        <v>356</v>
      </c>
      <c r="B373" s="14" t="s">
        <v>777</v>
      </c>
      <c r="C373" s="14" t="s">
        <v>778</v>
      </c>
      <c r="D373" s="14" t="s">
        <v>67</v>
      </c>
      <c r="E373" s="15">
        <v>1</v>
      </c>
      <c r="F373" s="16"/>
      <c r="G373" s="15"/>
      <c r="H373" s="17"/>
      <c r="I373" s="17"/>
      <c r="J373" s="19">
        <v>1.0379</v>
      </c>
      <c r="K373" s="15"/>
      <c r="L373" s="25">
        <v>1618</v>
      </c>
      <c r="M373" s="20">
        <v>1577.948028</v>
      </c>
      <c r="N373" s="20">
        <v>1854.2280000000001</v>
      </c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2">
        <f t="shared" si="21"/>
        <v>3</v>
      </c>
      <c r="AB373" s="23">
        <f t="shared" si="22"/>
        <v>1683.4</v>
      </c>
      <c r="AC373" s="23">
        <f t="shared" si="23"/>
        <v>1683.4</v>
      </c>
      <c r="AD373" s="24">
        <f t="shared" si="24"/>
        <v>8.8688068555184731</v>
      </c>
    </row>
    <row r="374" spans="1:30" x14ac:dyDescent="0.2">
      <c r="A374" s="13">
        <v>357</v>
      </c>
      <c r="B374" s="14" t="s">
        <v>779</v>
      </c>
      <c r="C374" s="14" t="s">
        <v>780</v>
      </c>
      <c r="D374" s="14" t="s">
        <v>67</v>
      </c>
      <c r="E374" s="15">
        <v>1</v>
      </c>
      <c r="F374" s="16"/>
      <c r="G374" s="15"/>
      <c r="H374" s="17"/>
      <c r="I374" s="17"/>
      <c r="J374" s="19">
        <v>1.0379</v>
      </c>
      <c r="K374" s="15"/>
      <c r="L374" s="25">
        <v>5834</v>
      </c>
      <c r="M374" s="20">
        <v>5689.5851640000001</v>
      </c>
      <c r="N374" s="20">
        <v>6685.7640000000001</v>
      </c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2">
        <f t="shared" si="21"/>
        <v>3</v>
      </c>
      <c r="AB374" s="23">
        <f t="shared" si="22"/>
        <v>6069.79</v>
      </c>
      <c r="AC374" s="23">
        <f t="shared" si="23"/>
        <v>6069.79</v>
      </c>
      <c r="AD374" s="24">
        <f t="shared" si="24"/>
        <v>8.8688388055169955</v>
      </c>
    </row>
    <row r="375" spans="1:30" x14ac:dyDescent="0.2">
      <c r="A375" s="13">
        <v>358</v>
      </c>
      <c r="B375" s="14" t="s">
        <v>781</v>
      </c>
      <c r="C375" s="14" t="s">
        <v>782</v>
      </c>
      <c r="D375" s="14" t="s">
        <v>67</v>
      </c>
      <c r="E375" s="15">
        <v>1</v>
      </c>
      <c r="F375" s="16"/>
      <c r="G375" s="15"/>
      <c r="H375" s="17"/>
      <c r="I375" s="17"/>
      <c r="J375" s="19">
        <v>1.0379</v>
      </c>
      <c r="K375" s="15"/>
      <c r="L375" s="25">
        <v>8750</v>
      </c>
      <c r="M375" s="20">
        <v>8533.4025000000001</v>
      </c>
      <c r="N375" s="20">
        <v>10027.5</v>
      </c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2">
        <f t="shared" si="21"/>
        <v>3</v>
      </c>
      <c r="AB375" s="23">
        <f t="shared" si="22"/>
        <v>9103.64</v>
      </c>
      <c r="AC375" s="23">
        <f t="shared" si="23"/>
        <v>9103.64</v>
      </c>
      <c r="AD375" s="24">
        <f t="shared" si="24"/>
        <v>8.8688432707760967</v>
      </c>
    </row>
    <row r="376" spans="1:30" x14ac:dyDescent="0.2">
      <c r="A376" s="13">
        <v>359</v>
      </c>
      <c r="B376" s="14" t="s">
        <v>783</v>
      </c>
      <c r="C376" s="14" t="s">
        <v>784</v>
      </c>
      <c r="D376" s="14" t="s">
        <v>67</v>
      </c>
      <c r="E376" s="15">
        <v>1</v>
      </c>
      <c r="F376" s="16"/>
      <c r="G376" s="15"/>
      <c r="H376" s="17"/>
      <c r="I376" s="17"/>
      <c r="J376" s="19">
        <v>1.0379</v>
      </c>
      <c r="K376" s="15"/>
      <c r="L376" s="25">
        <v>3770</v>
      </c>
      <c r="M376" s="20">
        <v>3676.67742</v>
      </c>
      <c r="N376" s="20">
        <v>4320.42</v>
      </c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2">
        <f t="shared" si="21"/>
        <v>3</v>
      </c>
      <c r="AB376" s="23">
        <f t="shared" si="22"/>
        <v>3922.37</v>
      </c>
      <c r="AC376" s="23">
        <f t="shared" si="23"/>
        <v>3922.37</v>
      </c>
      <c r="AD376" s="24">
        <f t="shared" si="24"/>
        <v>8.8688394721398929</v>
      </c>
    </row>
    <row r="377" spans="1:30" x14ac:dyDescent="0.2">
      <c r="A377" s="13">
        <v>360</v>
      </c>
      <c r="B377" s="14" t="s">
        <v>785</v>
      </c>
      <c r="C377" s="14" t="s">
        <v>786</v>
      </c>
      <c r="D377" s="14" t="s">
        <v>67</v>
      </c>
      <c r="E377" s="15">
        <v>1</v>
      </c>
      <c r="F377" s="16"/>
      <c r="G377" s="15"/>
      <c r="H377" s="17"/>
      <c r="I377" s="17"/>
      <c r="J377" s="19">
        <v>1.0379</v>
      </c>
      <c r="K377" s="15"/>
      <c r="L377" s="25">
        <v>2028</v>
      </c>
      <c r="M377" s="20">
        <v>1977.798888</v>
      </c>
      <c r="N377" s="20">
        <v>2324.0880000000002</v>
      </c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2">
        <f t="shared" si="21"/>
        <v>3</v>
      </c>
      <c r="AB377" s="23">
        <f t="shared" si="22"/>
        <v>2109.9700000000003</v>
      </c>
      <c r="AC377" s="23">
        <f t="shared" si="23"/>
        <v>2109.9700000000003</v>
      </c>
      <c r="AD377" s="24">
        <f t="shared" si="24"/>
        <v>8.8688165713953229</v>
      </c>
    </row>
    <row r="378" spans="1:30" x14ac:dyDescent="0.2">
      <c r="A378" s="13">
        <v>361</v>
      </c>
      <c r="B378" s="14" t="s">
        <v>787</v>
      </c>
      <c r="C378" s="14" t="s">
        <v>788</v>
      </c>
      <c r="D378" s="14" t="s">
        <v>67</v>
      </c>
      <c r="E378" s="15">
        <v>1</v>
      </c>
      <c r="F378" s="16"/>
      <c r="G378" s="15"/>
      <c r="H378" s="17"/>
      <c r="I378" s="17"/>
      <c r="J378" s="19">
        <v>1.0379</v>
      </c>
      <c r="K378" s="15"/>
      <c r="L378" s="25">
        <v>24</v>
      </c>
      <c r="M378" s="20">
        <v>23.405904</v>
      </c>
      <c r="N378" s="20">
        <v>27.504000000000001</v>
      </c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2">
        <f t="shared" si="21"/>
        <v>3</v>
      </c>
      <c r="AB378" s="23">
        <f t="shared" si="22"/>
        <v>24.97</v>
      </c>
      <c r="AC378" s="23">
        <f t="shared" si="23"/>
        <v>24.97</v>
      </c>
      <c r="AD378" s="24">
        <f t="shared" si="24"/>
        <v>8.8688375878969516</v>
      </c>
    </row>
    <row r="379" spans="1:30" x14ac:dyDescent="0.2">
      <c r="A379" s="13">
        <v>362</v>
      </c>
      <c r="B379" s="14" t="s">
        <v>789</v>
      </c>
      <c r="C379" s="14" t="s">
        <v>790</v>
      </c>
      <c r="D379" s="14" t="s">
        <v>67</v>
      </c>
      <c r="E379" s="15">
        <v>1</v>
      </c>
      <c r="F379" s="16"/>
      <c r="G379" s="15"/>
      <c r="H379" s="17"/>
      <c r="I379" s="17"/>
      <c r="J379" s="19">
        <v>1.0379</v>
      </c>
      <c r="K379" s="15"/>
      <c r="L379" s="25">
        <v>68</v>
      </c>
      <c r="M379" s="20">
        <v>79.143000000000001</v>
      </c>
      <c r="N379" s="20">
        <v>93</v>
      </c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2">
        <f t="shared" si="21"/>
        <v>3</v>
      </c>
      <c r="AB379" s="23">
        <f t="shared" si="22"/>
        <v>80.05</v>
      </c>
      <c r="AC379" s="23">
        <f t="shared" si="23"/>
        <v>80.05</v>
      </c>
      <c r="AD379" s="24">
        <f t="shared" si="24"/>
        <v>15.645882057800833</v>
      </c>
    </row>
    <row r="380" spans="1:30" x14ac:dyDescent="0.2">
      <c r="A380" s="13">
        <v>363</v>
      </c>
      <c r="B380" s="14" t="s">
        <v>791</v>
      </c>
      <c r="C380" s="14" t="s">
        <v>792</v>
      </c>
      <c r="D380" s="14" t="s">
        <v>67</v>
      </c>
      <c r="E380" s="15">
        <v>1</v>
      </c>
      <c r="F380" s="16"/>
      <c r="G380" s="15"/>
      <c r="H380" s="17"/>
      <c r="I380" s="17"/>
      <c r="J380" s="19">
        <v>1.0379</v>
      </c>
      <c r="K380" s="15"/>
      <c r="L380" s="25">
        <v>68</v>
      </c>
      <c r="M380" s="20">
        <v>66.316727999999998</v>
      </c>
      <c r="N380" s="20">
        <v>77.927999999999997</v>
      </c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2">
        <f t="shared" si="21"/>
        <v>3</v>
      </c>
      <c r="AB380" s="23">
        <f t="shared" si="22"/>
        <v>70.75</v>
      </c>
      <c r="AC380" s="23">
        <f t="shared" si="23"/>
        <v>70.75</v>
      </c>
      <c r="AD380" s="24">
        <f t="shared" si="24"/>
        <v>8.8686286635721441</v>
      </c>
    </row>
    <row r="381" spans="1:30" x14ac:dyDescent="0.2">
      <c r="A381" s="13">
        <v>364</v>
      </c>
      <c r="B381" s="14" t="s">
        <v>793</v>
      </c>
      <c r="C381" s="14" t="s">
        <v>794</v>
      </c>
      <c r="D381" s="14" t="s">
        <v>192</v>
      </c>
      <c r="E381" s="15">
        <v>1</v>
      </c>
      <c r="F381" s="16"/>
      <c r="G381" s="15"/>
      <c r="H381" s="17"/>
      <c r="I381" s="17"/>
      <c r="J381" s="19">
        <v>1.0379</v>
      </c>
      <c r="K381" s="15"/>
      <c r="L381" s="25">
        <v>560</v>
      </c>
      <c r="M381" s="20">
        <v>700</v>
      </c>
      <c r="N381" s="20">
        <v>590</v>
      </c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2">
        <f t="shared" si="21"/>
        <v>3</v>
      </c>
      <c r="AB381" s="23">
        <f t="shared" si="22"/>
        <v>616.66999999999996</v>
      </c>
      <c r="AC381" s="23">
        <f t="shared" si="23"/>
        <v>616.66999999999996</v>
      </c>
      <c r="AD381" s="24">
        <f t="shared" si="24"/>
        <v>11.953094517054494</v>
      </c>
    </row>
    <row r="382" spans="1:30" ht="12.75" customHeight="1" x14ac:dyDescent="0.2">
      <c r="A382" s="26"/>
      <c r="B382" s="27"/>
      <c r="C382" s="48" t="s">
        <v>795</v>
      </c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9"/>
      <c r="AC382" s="29">
        <f>SUM(AC18:AC381)</f>
        <v>858327.02000000025</v>
      </c>
      <c r="AD382" s="30"/>
    </row>
    <row r="383" spans="1:30" x14ac:dyDescent="0.2">
      <c r="C383" s="31"/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  <c r="AA383" s="31"/>
      <c r="AB383" s="32"/>
    </row>
    <row r="384" spans="1:30" s="33" customFormat="1" hidden="1" x14ac:dyDescent="0.2">
      <c r="C384" s="33" t="s">
        <v>796</v>
      </c>
    </row>
    <row r="385" spans="3:29" s="33" customFormat="1" hidden="1" x14ac:dyDescent="0.2">
      <c r="C385" s="34" t="s">
        <v>797</v>
      </c>
    </row>
    <row r="386" spans="3:29" s="33" customFormat="1" hidden="1" x14ac:dyDescent="0.2">
      <c r="C386" s="34" t="s">
        <v>798</v>
      </c>
    </row>
    <row r="387" spans="3:29" s="33" customFormat="1" hidden="1" x14ac:dyDescent="0.2">
      <c r="C387" s="34" t="s">
        <v>799</v>
      </c>
    </row>
    <row r="388" spans="3:29" x14ac:dyDescent="0.2">
      <c r="L388" s="35"/>
    </row>
    <row r="389" spans="3:29" s="36" customFormat="1" ht="15.75" x14ac:dyDescent="0.25">
      <c r="C389" s="37" t="s">
        <v>800</v>
      </c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3:29" s="36" customFormat="1" ht="15.75" x14ac:dyDescent="0.25"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3:29" s="36" customFormat="1" ht="15.75" x14ac:dyDescent="0.25">
      <c r="C391" s="38">
        <v>44596</v>
      </c>
      <c r="D391" s="39"/>
      <c r="E391" s="39"/>
      <c r="F391" s="45" t="s">
        <v>801</v>
      </c>
      <c r="G391" s="45"/>
      <c r="H391" s="45"/>
      <c r="I391" s="45"/>
      <c r="J391" s="45"/>
      <c r="K391" s="40"/>
      <c r="L391" s="45"/>
      <c r="M391" s="45"/>
      <c r="N391" s="45"/>
      <c r="O391" s="41"/>
      <c r="P391" s="41"/>
      <c r="Q391" s="1"/>
      <c r="R391" s="1"/>
      <c r="S391" s="1"/>
      <c r="T391" s="1"/>
      <c r="U391" s="1"/>
      <c r="V391" s="39"/>
      <c r="W391" s="39"/>
      <c r="X391" s="39"/>
      <c r="Y391" s="39"/>
      <c r="Z391" s="39"/>
      <c r="AA391" s="39"/>
      <c r="AB391" s="39"/>
      <c r="AC391" s="42"/>
    </row>
    <row r="392" spans="3:29" s="36" customFormat="1" ht="15.75" x14ac:dyDescent="0.25">
      <c r="C392" s="43" t="s">
        <v>802</v>
      </c>
      <c r="D392" s="39"/>
      <c r="E392" s="39"/>
      <c r="F392" s="46" t="s">
        <v>803</v>
      </c>
      <c r="G392" s="46"/>
      <c r="H392" s="46"/>
      <c r="I392" s="46"/>
      <c r="J392" s="46"/>
      <c r="K392" s="1"/>
      <c r="L392" s="47" t="s">
        <v>804</v>
      </c>
      <c r="M392" s="47"/>
      <c r="N392" s="47"/>
      <c r="O392" s="41"/>
      <c r="P392" s="41"/>
      <c r="Q392" s="1"/>
      <c r="R392" s="1"/>
      <c r="S392" s="1"/>
      <c r="T392" s="1"/>
      <c r="U392" s="1"/>
      <c r="V392" s="39"/>
      <c r="W392" s="39"/>
      <c r="X392" s="39"/>
      <c r="Y392" s="39"/>
      <c r="Z392" s="39"/>
      <c r="AA392" s="39"/>
      <c r="AB392" s="39"/>
    </row>
    <row r="393" spans="3:29" x14ac:dyDescent="0.2">
      <c r="C393" s="44"/>
      <c r="V393" s="40"/>
      <c r="W393" s="40"/>
      <c r="X393" s="40"/>
      <c r="Y393" s="40"/>
      <c r="Z393" s="40"/>
      <c r="AA393" s="40"/>
      <c r="AB393" s="40"/>
    </row>
    <row r="394" spans="3:29" x14ac:dyDescent="0.2">
      <c r="C394" s="37" t="s">
        <v>805</v>
      </c>
      <c r="V394" s="40"/>
      <c r="W394" s="40"/>
      <c r="X394" s="40"/>
      <c r="Y394" s="40"/>
      <c r="Z394" s="40"/>
      <c r="AA394" s="40"/>
      <c r="AB394" s="40"/>
    </row>
    <row r="395" spans="3:29" x14ac:dyDescent="0.2">
      <c r="V395" s="40"/>
      <c r="W395" s="40"/>
      <c r="X395" s="40"/>
      <c r="Y395" s="40"/>
      <c r="Z395" s="40"/>
      <c r="AA395" s="40"/>
      <c r="AB395" s="40"/>
    </row>
    <row r="396" spans="3:29" x14ac:dyDescent="0.2">
      <c r="C396" s="38"/>
      <c r="D396" s="39"/>
      <c r="E396" s="39"/>
      <c r="F396" s="45"/>
      <c r="G396" s="45"/>
      <c r="H396" s="45"/>
      <c r="I396" s="45"/>
      <c r="J396" s="45"/>
      <c r="K396" s="40"/>
      <c r="L396" s="45"/>
      <c r="M396" s="45"/>
      <c r="N396" s="45"/>
      <c r="O396" s="41"/>
      <c r="P396" s="41"/>
      <c r="V396" s="39"/>
      <c r="W396" s="39"/>
      <c r="X396" s="39"/>
      <c r="Y396" s="39"/>
      <c r="Z396" s="39"/>
      <c r="AA396" s="39"/>
      <c r="AB396" s="39"/>
    </row>
    <row r="397" spans="3:29" x14ac:dyDescent="0.2">
      <c r="C397" s="43" t="s">
        <v>802</v>
      </c>
      <c r="D397" s="39"/>
      <c r="E397" s="39"/>
      <c r="F397" s="46" t="s">
        <v>803</v>
      </c>
      <c r="G397" s="46"/>
      <c r="H397" s="46"/>
      <c r="I397" s="46"/>
      <c r="J397" s="46"/>
      <c r="L397" s="47" t="s">
        <v>804</v>
      </c>
      <c r="M397" s="47"/>
      <c r="N397" s="47"/>
      <c r="O397" s="41"/>
      <c r="P397" s="41"/>
      <c r="V397" s="39"/>
      <c r="W397" s="39"/>
      <c r="X397" s="39"/>
      <c r="Y397" s="39"/>
      <c r="Z397" s="39"/>
      <c r="AA397" s="39"/>
      <c r="AB397" s="39"/>
    </row>
    <row r="400" spans="3:29" x14ac:dyDescent="0.2">
      <c r="C400" s="37" t="s">
        <v>806</v>
      </c>
    </row>
    <row r="402" spans="3:30" x14ac:dyDescent="0.2">
      <c r="C402" s="45"/>
      <c r="D402" s="45"/>
      <c r="E402" s="45"/>
      <c r="F402" s="45"/>
      <c r="G402" s="45"/>
      <c r="H402" s="45"/>
      <c r="I402" s="45"/>
      <c r="J402" s="45"/>
      <c r="K402" s="45"/>
      <c r="L402" s="45"/>
      <c r="M402" s="45"/>
      <c r="N402" s="45"/>
      <c r="O402" s="45"/>
      <c r="P402" s="45"/>
      <c r="Q402" s="45"/>
      <c r="R402" s="45"/>
      <c r="S402" s="45"/>
      <c r="T402" s="45"/>
      <c r="U402" s="45"/>
      <c r="V402" s="45"/>
      <c r="W402" s="45"/>
      <c r="X402" s="45"/>
      <c r="Y402" s="45"/>
      <c r="Z402" s="45"/>
      <c r="AA402" s="45"/>
      <c r="AB402" s="45"/>
      <c r="AC402" s="45"/>
      <c r="AD402" s="45"/>
    </row>
  </sheetData>
  <autoFilter ref="A17:AD382"/>
  <mergeCells count="38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382:M382"/>
    <mergeCell ref="F391:J391"/>
    <mergeCell ref="L391:N391"/>
    <mergeCell ref="F392:J392"/>
    <mergeCell ref="L392:N392"/>
    <mergeCell ref="F396:J396"/>
    <mergeCell ref="L396:N396"/>
    <mergeCell ref="F397:J397"/>
    <mergeCell ref="L397:N397"/>
    <mergeCell ref="C402:AD402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2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3</cp:revision>
  <cp:lastPrinted>2019-10-25T15:15:52Z</cp:lastPrinted>
  <dcterms:created xsi:type="dcterms:W3CDTF">1996-10-08T23:32:33Z</dcterms:created>
  <dcterms:modified xsi:type="dcterms:W3CDTF">2022-02-21T06:29:25Z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